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30 AHST\30_Welthandel\03 neue Tabellen aktualisiert 2018\Einzelne Tabellen\Pflanzliche Produkte\Einstellung ins Internet\"/>
    </mc:Choice>
  </mc:AlternateContent>
  <bookViews>
    <workbookView xWindow="0" yWindow="0" windowWidth="28800" windowHeight="13500"/>
  </bookViews>
  <sheets>
    <sheet name="Tabelle 11 Kartoffel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1" l="1"/>
  <c r="Q40" i="1"/>
  <c r="O40" i="1"/>
  <c r="M40" i="1"/>
  <c r="K40" i="1"/>
  <c r="I40" i="1"/>
  <c r="G40" i="1"/>
  <c r="E40" i="1"/>
  <c r="C40" i="1"/>
  <c r="S39" i="1"/>
  <c r="Q39" i="1"/>
  <c r="O39" i="1"/>
  <c r="M39" i="1"/>
  <c r="K39" i="1"/>
  <c r="I39" i="1"/>
  <c r="G39" i="1"/>
  <c r="E39" i="1"/>
  <c r="C39" i="1"/>
  <c r="S37" i="1"/>
  <c r="Q37" i="1"/>
  <c r="O37" i="1"/>
  <c r="M37" i="1"/>
  <c r="K37" i="1"/>
  <c r="I37" i="1"/>
  <c r="G37" i="1"/>
  <c r="E37" i="1"/>
  <c r="C37" i="1"/>
  <c r="S36" i="1"/>
  <c r="Q36" i="1"/>
  <c r="O36" i="1"/>
  <c r="M36" i="1"/>
  <c r="K36" i="1"/>
  <c r="I36" i="1"/>
  <c r="G36" i="1"/>
  <c r="E36" i="1"/>
  <c r="C36" i="1"/>
  <c r="S35" i="1"/>
  <c r="Q35" i="1"/>
  <c r="O35" i="1"/>
  <c r="M35" i="1"/>
  <c r="K35" i="1"/>
  <c r="I35" i="1"/>
  <c r="G35" i="1"/>
  <c r="E35" i="1"/>
  <c r="C35" i="1"/>
  <c r="S34" i="1"/>
  <c r="Q34" i="1"/>
  <c r="O34" i="1"/>
  <c r="M34" i="1"/>
  <c r="K34" i="1"/>
  <c r="I34" i="1"/>
  <c r="G34" i="1"/>
  <c r="E34" i="1"/>
  <c r="C34" i="1"/>
  <c r="S33" i="1"/>
  <c r="Q33" i="1"/>
  <c r="O33" i="1"/>
  <c r="M33" i="1"/>
  <c r="K33" i="1"/>
  <c r="I33" i="1"/>
  <c r="G33" i="1"/>
  <c r="E33" i="1"/>
  <c r="C33" i="1"/>
  <c r="S32" i="1"/>
  <c r="Q32" i="1"/>
  <c r="O32" i="1"/>
  <c r="M32" i="1"/>
  <c r="K32" i="1"/>
  <c r="I32" i="1"/>
  <c r="G32" i="1"/>
  <c r="E32" i="1"/>
  <c r="C32" i="1"/>
  <c r="S31" i="1"/>
  <c r="Q31" i="1"/>
  <c r="O31" i="1"/>
  <c r="M31" i="1"/>
  <c r="K31" i="1"/>
  <c r="I31" i="1"/>
  <c r="G31" i="1"/>
  <c r="E31" i="1"/>
  <c r="C31" i="1"/>
  <c r="S30" i="1"/>
  <c r="Q30" i="1"/>
  <c r="O30" i="1"/>
  <c r="M30" i="1"/>
  <c r="K30" i="1"/>
  <c r="I30" i="1"/>
  <c r="G30" i="1"/>
  <c r="E30" i="1"/>
  <c r="C30" i="1"/>
  <c r="S29" i="1"/>
  <c r="Q29" i="1"/>
  <c r="O29" i="1"/>
  <c r="M29" i="1"/>
  <c r="K29" i="1"/>
  <c r="I29" i="1"/>
  <c r="G29" i="1"/>
  <c r="E29" i="1"/>
  <c r="C29" i="1"/>
  <c r="S28" i="1"/>
  <c r="Q28" i="1"/>
  <c r="O28" i="1"/>
  <c r="M28" i="1"/>
  <c r="K28" i="1"/>
  <c r="I28" i="1"/>
  <c r="G28" i="1"/>
  <c r="E28" i="1"/>
  <c r="C28" i="1"/>
  <c r="S27" i="1"/>
  <c r="Q27" i="1"/>
  <c r="O27" i="1"/>
  <c r="M27" i="1"/>
  <c r="K27" i="1"/>
  <c r="I27" i="1"/>
  <c r="G27" i="1"/>
  <c r="E27" i="1"/>
  <c r="C27" i="1"/>
  <c r="S26" i="1"/>
  <c r="Q26" i="1"/>
  <c r="O26" i="1"/>
  <c r="M26" i="1"/>
  <c r="K26" i="1"/>
  <c r="I26" i="1"/>
  <c r="G26" i="1"/>
  <c r="E26" i="1"/>
  <c r="C26" i="1"/>
  <c r="S22" i="1"/>
  <c r="Q22" i="1"/>
  <c r="O22" i="1"/>
  <c r="M22" i="1"/>
  <c r="K22" i="1"/>
  <c r="I22" i="1"/>
  <c r="G22" i="1"/>
  <c r="E22" i="1"/>
  <c r="C22" i="1"/>
  <c r="S21" i="1"/>
  <c r="Q21" i="1"/>
  <c r="O21" i="1"/>
  <c r="M21" i="1"/>
  <c r="K21" i="1"/>
  <c r="I21" i="1"/>
  <c r="G21" i="1"/>
  <c r="E21" i="1"/>
  <c r="C21" i="1"/>
  <c r="S19" i="1"/>
  <c r="Q19" i="1"/>
  <c r="O19" i="1"/>
  <c r="M19" i="1"/>
  <c r="K19" i="1"/>
  <c r="I19" i="1"/>
  <c r="G19" i="1"/>
  <c r="E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Q17" i="1"/>
  <c r="O17" i="1"/>
  <c r="M17" i="1"/>
  <c r="K17" i="1"/>
  <c r="I17" i="1"/>
  <c r="G17" i="1"/>
  <c r="E17" i="1"/>
  <c r="C17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S11" i="1"/>
  <c r="Q11" i="1"/>
  <c r="O11" i="1"/>
  <c r="M11" i="1"/>
  <c r="K11" i="1"/>
  <c r="I11" i="1"/>
  <c r="G11" i="1"/>
  <c r="E11" i="1"/>
  <c r="C11" i="1"/>
  <c r="S10" i="1"/>
  <c r="Q10" i="1"/>
  <c r="O10" i="1"/>
  <c r="M10" i="1"/>
  <c r="K10" i="1"/>
  <c r="I10" i="1"/>
  <c r="G10" i="1"/>
  <c r="E10" i="1"/>
  <c r="C10" i="1"/>
  <c r="S9" i="1"/>
  <c r="Q9" i="1"/>
  <c r="O9" i="1"/>
  <c r="M9" i="1"/>
  <c r="K9" i="1"/>
  <c r="I9" i="1"/>
  <c r="G9" i="1"/>
  <c r="E9" i="1"/>
  <c r="C9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<sst xmlns="http://schemas.openxmlformats.org/spreadsheetml/2006/main" count="59" uniqueCount="32">
  <si>
    <t>Welthandel</t>
  </si>
  <si>
    <t>Produkt: Kartoffeln frisch,  HS 0701 (FCL: 0116)</t>
  </si>
  <si>
    <t>1 000 t</t>
  </si>
  <si>
    <t xml:space="preserve">% </t>
  </si>
  <si>
    <t>Import</t>
  </si>
  <si>
    <t>Welt</t>
  </si>
  <si>
    <t>USA</t>
  </si>
  <si>
    <t>Russland</t>
  </si>
  <si>
    <t>Ver. Arab. Emirate</t>
  </si>
  <si>
    <t>Malaysia</t>
  </si>
  <si>
    <t>Kanada</t>
  </si>
  <si>
    <t>Ägypten</t>
  </si>
  <si>
    <t>Nepal</t>
  </si>
  <si>
    <t>Sri Lanka</t>
  </si>
  <si>
    <t>Syrien</t>
  </si>
  <si>
    <t>Aserbaidschan</t>
  </si>
  <si>
    <t>zusammen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</si>
  <si>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</si>
  <si>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dar.:</t>
  </si>
  <si>
    <t>Belgien</t>
  </si>
  <si>
    <t>Deutschland</t>
  </si>
  <si>
    <t>Export</t>
  </si>
  <si>
    <t>China</t>
  </si>
  <si>
    <t>Pakistan</t>
  </si>
  <si>
    <t>Weißrussland</t>
  </si>
  <si>
    <t>Israel</t>
  </si>
  <si>
    <t>Indien</t>
  </si>
  <si>
    <t>Türkei</t>
  </si>
  <si>
    <t>Frankreich</t>
  </si>
  <si>
    <t>Anmerkungen: Die Länderreihenfolge ist absteigend nach den wichtigsten Länder für Import und Export geordnet. Referenzjahr ist das Jahr 2016. 1) Die EU Daten beziehen sich bis das Jahr 2012 auf EU-27; ab 2013 auf EU-28.</t>
  </si>
  <si>
    <t>Quelle: FAOSTAT</t>
  </si>
  <si>
    <t>BLE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</si>
</sst>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3" fontId="1" fillId="0" borderId="0" xfId="0" applyNumberFormat="1" applyFont="1"/>
    <xf numFmtId="3" fontId="4" fillId="0" borderId="0" xfId="0" applyNumberFormat="1" applyFont="1"/>
    <xf numFmtId="1" fontId="0" fillId="0" borderId="0" xfId="0" applyNumberFormat="1"/>
    <xf numFmtId="0" fontId="0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workbookViewId="0">
      <selection sqref="A1:S1"/>
    </sheetView>
  </sheetViews>
  <sheetFormatPr baseColWidth="10" defaultRowHeight="15" x14ac:dyDescent="0.25"/>
  <cols>
    <col min="1" max="1" width="12.140625" customWidth="1"/>
    <col min="2" max="19" width="9.28515625" customWidth="1"/>
  </cols>
  <sheetData>
    <row r="1" spans="1:19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x14ac:dyDescent="0.25">
      <c r="A2" s="1" t="s">
        <v>1</v>
      </c>
      <c r="B2" s="1"/>
      <c r="C2" s="1"/>
    </row>
    <row r="3" spans="1:19" x14ac:dyDescent="0.25">
      <c r="A3" s="1"/>
      <c r="B3" s="1">
        <v>2008</v>
      </c>
      <c r="C3" s="1"/>
      <c r="D3" s="1">
        <v>2009</v>
      </c>
      <c r="E3" s="1"/>
      <c r="F3" s="1">
        <v>2010</v>
      </c>
      <c r="G3" s="1"/>
      <c r="H3" s="1">
        <v>2011</v>
      </c>
      <c r="I3" s="1"/>
      <c r="J3" s="1">
        <v>2012</v>
      </c>
      <c r="K3" s="1"/>
      <c r="L3" s="1">
        <v>2013</v>
      </c>
      <c r="M3" s="1"/>
      <c r="N3" s="1">
        <v>2014</v>
      </c>
      <c r="O3" s="1"/>
      <c r="P3" s="1">
        <v>2015</v>
      </c>
      <c r="Q3" s="1"/>
      <c r="R3" s="1">
        <v>2016</v>
      </c>
      <c r="S3" s="1"/>
    </row>
    <row r="4" spans="1:19" ht="15.75" thickBot="1" x14ac:dyDescent="0.3">
      <c r="A4" s="2"/>
      <c r="B4" s="3" t="s">
        <v>2</v>
      </c>
      <c r="C4" s="3" t="s">
        <v>3</v>
      </c>
      <c r="D4" s="3" t="s">
        <v>2</v>
      </c>
      <c r="E4" s="3" t="s">
        <v>3</v>
      </c>
      <c r="F4" s="3" t="s">
        <v>2</v>
      </c>
      <c r="G4" s="3" t="s">
        <v>3</v>
      </c>
      <c r="H4" s="3" t="s">
        <v>2</v>
      </c>
      <c r="I4" s="3" t="s">
        <v>3</v>
      </c>
      <c r="J4" s="3" t="s">
        <v>2</v>
      </c>
      <c r="K4" s="3" t="s">
        <v>3</v>
      </c>
      <c r="L4" s="3" t="s">
        <v>2</v>
      </c>
      <c r="M4" s="3" t="s">
        <v>3</v>
      </c>
      <c r="N4" s="3" t="s">
        <v>2</v>
      </c>
      <c r="O4" s="3" t="s">
        <v>3</v>
      </c>
      <c r="P4" s="3" t="s">
        <v>2</v>
      </c>
      <c r="Q4" s="3" t="s">
        <v>3</v>
      </c>
      <c r="R4" s="3" t="s">
        <v>2</v>
      </c>
      <c r="S4" s="3" t="s">
        <v>3</v>
      </c>
    </row>
    <row r="5" spans="1:19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x14ac:dyDescent="0.25">
      <c r="A6" s="1" t="s">
        <v>5</v>
      </c>
      <c r="B6" s="4">
        <v>10249.558000000001</v>
      </c>
      <c r="C6" s="5">
        <v>100</v>
      </c>
      <c r="D6" s="4">
        <v>9808.6360000000004</v>
      </c>
      <c r="E6" s="5">
        <v>100</v>
      </c>
      <c r="F6" s="4">
        <v>10986.671</v>
      </c>
      <c r="G6" s="5">
        <v>100</v>
      </c>
      <c r="H6" s="4">
        <v>12480.745999999999</v>
      </c>
      <c r="I6" s="5">
        <v>100</v>
      </c>
      <c r="J6" s="4">
        <v>12124.489</v>
      </c>
      <c r="K6" s="5">
        <v>100</v>
      </c>
      <c r="L6" s="4">
        <v>13068.642</v>
      </c>
      <c r="M6" s="5">
        <v>100</v>
      </c>
      <c r="N6" s="4">
        <v>12259</v>
      </c>
      <c r="O6" s="5">
        <v>100</v>
      </c>
      <c r="P6" s="4">
        <v>11988.04</v>
      </c>
      <c r="Q6" s="5">
        <v>100</v>
      </c>
      <c r="R6" s="4">
        <v>12651.375</v>
      </c>
      <c r="S6" s="5">
        <v>100</v>
      </c>
    </row>
    <row r="7" spans="1:19" x14ac:dyDescent="0.25">
      <c r="A7" s="11" t="s">
        <v>18</v>
      </c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</row>
    <row r="8" spans="1:19" x14ac:dyDescent="0.25">
      <c r="A8" t="s">
        <v>6</v>
      </c>
      <c r="B8" s="6">
        <v>534.14599999999996</v>
      </c>
      <c r="C8" s="7">
        <f>B8/$B$6*100</f>
        <v>5.2114052137662901</v>
      </c>
      <c r="D8" s="6">
        <v>424.68700000000001</v>
      </c>
      <c r="E8" s="7">
        <f>D8/$D$6*100</f>
        <v>4.3297253563084617</v>
      </c>
      <c r="F8" s="6">
        <v>415.411</v>
      </c>
      <c r="G8" s="7">
        <f>F8/$F$6*100</f>
        <v>3.7810452319906549</v>
      </c>
      <c r="H8" s="6">
        <v>491.54300000000001</v>
      </c>
      <c r="I8" s="7">
        <f>H8/$H$6*100</f>
        <v>3.9384104123263146</v>
      </c>
      <c r="J8" s="6">
        <v>353.01600000000002</v>
      </c>
      <c r="K8" s="7">
        <f t="shared" ref="K8:K19" si="0">$J$8/$J$6*100</f>
        <v>2.9115948721632723</v>
      </c>
      <c r="L8" s="6">
        <v>390.74599999999998</v>
      </c>
      <c r="M8" s="7">
        <f>L8/$L$6*100</f>
        <v>2.9899510599494574</v>
      </c>
      <c r="N8" s="6">
        <v>466.38</v>
      </c>
      <c r="O8" s="7">
        <f>N8/$N$6*100</f>
        <v>3.8043886124479975</v>
      </c>
      <c r="P8" s="6">
        <v>400.19400000000002</v>
      </c>
      <c r="Q8" s="7">
        <f>P8/$P$6*100</f>
        <v>3.33827714955906</v>
      </c>
      <c r="R8" s="6">
        <v>495.93299999999999</v>
      </c>
      <c r="S8" s="7">
        <f>R8/$R$6*100</f>
        <v>3.919992886148739</v>
      </c>
    </row>
    <row r="9" spans="1:19" x14ac:dyDescent="0.25">
      <c r="A9" t="s">
        <v>7</v>
      </c>
      <c r="B9" s="6">
        <v>537.495</v>
      </c>
      <c r="C9" s="7">
        <f t="shared" ref="C9:C22" si="1">B9/$B$6*100</f>
        <v>5.2440797934896306</v>
      </c>
      <c r="D9" s="6">
        <v>374.15499999999997</v>
      </c>
      <c r="E9" s="7">
        <f t="shared" ref="E9:E22" si="2">D9/$D$6*100</f>
        <v>3.8145466913034589</v>
      </c>
      <c r="F9" s="6">
        <v>664.34799999999996</v>
      </c>
      <c r="G9" s="7">
        <f t="shared" ref="G9:G22" si="3">F9/$F$6*100</f>
        <v>6.0468544111314513</v>
      </c>
      <c r="H9" s="6">
        <v>1466.232</v>
      </c>
      <c r="I9" s="7">
        <f t="shared" ref="I9:I22" si="4">H9/$H$6*100</f>
        <v>11.747951604815929</v>
      </c>
      <c r="J9" s="6">
        <v>461.12400000000002</v>
      </c>
      <c r="K9" s="7">
        <f t="shared" si="0"/>
        <v>2.9115948721632723</v>
      </c>
      <c r="L9" s="6">
        <v>448.20299999999997</v>
      </c>
      <c r="M9" s="7">
        <f t="shared" ref="M9:M19" si="5">L9/$L$6*100</f>
        <v>3.4296065344815476</v>
      </c>
      <c r="N9" s="6">
        <v>689.726</v>
      </c>
      <c r="O9" s="7">
        <f t="shared" ref="O9:O22" si="6">N9/$N$6*100</f>
        <v>5.6262827310547356</v>
      </c>
      <c r="P9" s="6">
        <v>549.24400000000003</v>
      </c>
      <c r="Q9" s="7">
        <f t="shared" ref="Q9:Q22" si="7">P9/$P$6*100</f>
        <v>4.5815996609954581</v>
      </c>
      <c r="R9" s="6">
        <v>285.49</v>
      </c>
      <c r="S9" s="7">
        <f t="shared" ref="S9:S22" si="8">R9/$R$6*100</f>
        <v>2.2565926628528521</v>
      </c>
    </row>
    <row r="10" spans="1:19" x14ac:dyDescent="0.25">
      <c r="A10" t="s">
        <v>8</v>
      </c>
      <c r="B10" s="6">
        <v>123.334</v>
      </c>
      <c r="C10" s="7">
        <f t="shared" si="1"/>
        <v>1.2033104256788438</v>
      </c>
      <c r="D10" s="6">
        <v>45.33</v>
      </c>
      <c r="E10" s="7">
        <f t="shared" si="2"/>
        <v>0.46214376800199325</v>
      </c>
      <c r="F10" s="6">
        <v>38.387</v>
      </c>
      <c r="G10" s="7">
        <f t="shared" si="3"/>
        <v>0.34939610005614985</v>
      </c>
      <c r="H10" s="6">
        <v>44.298999999999999</v>
      </c>
      <c r="I10" s="7">
        <f t="shared" si="4"/>
        <v>0.35493871920797043</v>
      </c>
      <c r="J10" s="6">
        <v>55.5</v>
      </c>
      <c r="K10" s="7">
        <f t="shared" si="0"/>
        <v>2.9115948721632723</v>
      </c>
      <c r="L10" s="6">
        <v>93.364000000000004</v>
      </c>
      <c r="M10" s="7">
        <f t="shared" si="5"/>
        <v>0.71441240796098027</v>
      </c>
      <c r="N10" s="6">
        <v>215.73400000000001</v>
      </c>
      <c r="O10" s="7">
        <f t="shared" si="6"/>
        <v>1.7598009625581206</v>
      </c>
      <c r="P10" s="6">
        <v>233.33</v>
      </c>
      <c r="Q10" s="7">
        <f t="shared" si="7"/>
        <v>1.9463565353468957</v>
      </c>
      <c r="R10" s="6">
        <v>260.55099999999999</v>
      </c>
      <c r="S10" s="7">
        <f t="shared" si="8"/>
        <v>2.059467844404264</v>
      </c>
    </row>
    <row r="11" spans="1:19" x14ac:dyDescent="0.25">
      <c r="A11" t="s">
        <v>9</v>
      </c>
      <c r="B11" s="6">
        <v>130.25399999999999</v>
      </c>
      <c r="C11" s="7">
        <f t="shared" si="1"/>
        <v>1.2708255321839244</v>
      </c>
      <c r="D11" s="6">
        <v>162.191</v>
      </c>
      <c r="E11" s="7">
        <f t="shared" si="2"/>
        <v>1.6535530526364726</v>
      </c>
      <c r="F11" s="6">
        <v>155.95099999999999</v>
      </c>
      <c r="G11" s="7">
        <f t="shared" si="3"/>
        <v>1.4194563576173345</v>
      </c>
      <c r="H11" s="6">
        <v>174.126</v>
      </c>
      <c r="I11" s="7">
        <f t="shared" si="4"/>
        <v>1.3951569882120829</v>
      </c>
      <c r="J11" s="6">
        <v>182.011</v>
      </c>
      <c r="K11" s="7">
        <f t="shared" si="0"/>
        <v>2.9115948721632723</v>
      </c>
      <c r="L11" s="6">
        <v>193.00399999999999</v>
      </c>
      <c r="M11" s="7">
        <f t="shared" si="5"/>
        <v>1.476848168310066</v>
      </c>
      <c r="N11" s="6">
        <v>193.971</v>
      </c>
      <c r="O11" s="7">
        <f t="shared" si="6"/>
        <v>1.5822742474916389</v>
      </c>
      <c r="P11" s="6">
        <v>213.31299999999999</v>
      </c>
      <c r="Q11" s="7">
        <f t="shared" si="7"/>
        <v>1.7793817838445649</v>
      </c>
      <c r="R11" s="6">
        <v>229.85499999999999</v>
      </c>
      <c r="S11" s="7">
        <f t="shared" si="8"/>
        <v>1.8168380907213642</v>
      </c>
    </row>
    <row r="12" spans="1:19" x14ac:dyDescent="0.25">
      <c r="A12" t="s">
        <v>10</v>
      </c>
      <c r="B12" s="6">
        <v>165.21199999999999</v>
      </c>
      <c r="C12" s="7">
        <f t="shared" si="1"/>
        <v>1.6118938982539539</v>
      </c>
      <c r="D12" s="6">
        <v>213.559</v>
      </c>
      <c r="E12" s="7">
        <f t="shared" si="2"/>
        <v>2.1772548191206198</v>
      </c>
      <c r="F12" s="6">
        <v>234.65799999999999</v>
      </c>
      <c r="G12" s="7">
        <f t="shared" si="3"/>
        <v>2.135842604188293</v>
      </c>
      <c r="H12" s="6">
        <v>266.34100000000001</v>
      </c>
      <c r="I12" s="7">
        <f t="shared" si="4"/>
        <v>2.1340150660865946</v>
      </c>
      <c r="J12" s="6">
        <v>316.93799999999999</v>
      </c>
      <c r="K12" s="7">
        <f t="shared" si="0"/>
        <v>2.9115948721632723</v>
      </c>
      <c r="L12" s="6">
        <v>418.22199999999998</v>
      </c>
      <c r="M12" s="7">
        <f t="shared" si="5"/>
        <v>3.2001947868799223</v>
      </c>
      <c r="N12" s="6">
        <v>192.10900000000001</v>
      </c>
      <c r="O12" s="7">
        <f t="shared" si="6"/>
        <v>1.5670854066400195</v>
      </c>
      <c r="P12" s="6">
        <v>153.72300000000001</v>
      </c>
      <c r="Q12" s="7">
        <f t="shared" si="7"/>
        <v>1.2823030286852564</v>
      </c>
      <c r="R12" s="6">
        <v>199.6</v>
      </c>
      <c r="S12" s="7">
        <f t="shared" si="8"/>
        <v>1.5776941241564653</v>
      </c>
    </row>
    <row r="13" spans="1:19" x14ac:dyDescent="0.25">
      <c r="A13" t="s">
        <v>11</v>
      </c>
      <c r="B13" s="6">
        <v>81.665000000000006</v>
      </c>
      <c r="C13" s="7">
        <f t="shared" si="1"/>
        <v>0.7967660654244797</v>
      </c>
      <c r="D13" s="6">
        <v>52.908000000000001</v>
      </c>
      <c r="E13" s="7">
        <f t="shared" si="2"/>
        <v>0.53940221657731002</v>
      </c>
      <c r="F13" s="6">
        <v>146.78700000000001</v>
      </c>
      <c r="G13" s="7">
        <f t="shared" si="3"/>
        <v>1.3360461963410026</v>
      </c>
      <c r="H13" s="6">
        <v>143.63800000000001</v>
      </c>
      <c r="I13" s="7">
        <f t="shared" si="4"/>
        <v>1.1508767184269275</v>
      </c>
      <c r="J13" s="6">
        <v>120.25</v>
      </c>
      <c r="K13" s="7">
        <f t="shared" si="0"/>
        <v>2.9115948721632723</v>
      </c>
      <c r="L13" s="6">
        <v>184.477</v>
      </c>
      <c r="M13" s="7">
        <f t="shared" si="5"/>
        <v>1.4116003789835241</v>
      </c>
      <c r="N13" s="6">
        <v>154.97800000000001</v>
      </c>
      <c r="O13" s="7">
        <f t="shared" si="6"/>
        <v>1.2641977322783262</v>
      </c>
      <c r="P13" s="6">
        <v>141.04900000000001</v>
      </c>
      <c r="Q13" s="7">
        <f t="shared" si="7"/>
        <v>1.1765809923890811</v>
      </c>
      <c r="R13" s="6">
        <v>164.03899999999999</v>
      </c>
      <c r="S13" s="7">
        <f t="shared" si="8"/>
        <v>1.2966100522670461</v>
      </c>
    </row>
    <row r="14" spans="1:19" x14ac:dyDescent="0.25">
      <c r="A14" t="s">
        <v>12</v>
      </c>
      <c r="B14" s="6">
        <v>46.014000000000003</v>
      </c>
      <c r="C14" s="7">
        <f t="shared" si="1"/>
        <v>0.44893643218566109</v>
      </c>
      <c r="D14" s="6">
        <v>46.097000000000001</v>
      </c>
      <c r="E14" s="7">
        <f t="shared" si="2"/>
        <v>0.4699634077561855</v>
      </c>
      <c r="F14" s="6">
        <v>83.153999999999996</v>
      </c>
      <c r="G14" s="7">
        <f t="shared" si="3"/>
        <v>0.75686256555784726</v>
      </c>
      <c r="H14" s="6">
        <v>128.774</v>
      </c>
      <c r="I14" s="7">
        <f t="shared" si="4"/>
        <v>1.0317812733309373</v>
      </c>
      <c r="J14" s="6">
        <v>144.04</v>
      </c>
      <c r="K14" s="7">
        <f t="shared" si="0"/>
        <v>2.9115948721632723</v>
      </c>
      <c r="L14" s="6">
        <v>174.006</v>
      </c>
      <c r="M14" s="7">
        <f t="shared" si="5"/>
        <v>1.3314772873876259</v>
      </c>
      <c r="N14" s="6">
        <v>186.42500000000001</v>
      </c>
      <c r="O14" s="7">
        <f t="shared" si="6"/>
        <v>1.5207194714087611</v>
      </c>
      <c r="P14" s="6">
        <v>189.23400000000001</v>
      </c>
      <c r="Q14" s="7">
        <f t="shared" si="7"/>
        <v>1.5785232615173121</v>
      </c>
      <c r="R14" s="6">
        <v>157.19900000000001</v>
      </c>
      <c r="S14" s="7">
        <f t="shared" si="8"/>
        <v>1.2425447826817244</v>
      </c>
    </row>
    <row r="15" spans="1:19" x14ac:dyDescent="0.25">
      <c r="A15" t="s">
        <v>13</v>
      </c>
      <c r="B15" s="6">
        <v>100.56</v>
      </c>
      <c r="C15" s="7">
        <f t="shared" si="1"/>
        <v>0.98111547834550517</v>
      </c>
      <c r="D15" s="6">
        <v>100.372</v>
      </c>
      <c r="E15" s="7">
        <f t="shared" si="2"/>
        <v>1.0233023225655433</v>
      </c>
      <c r="F15" s="6">
        <v>130.893</v>
      </c>
      <c r="G15" s="7">
        <f t="shared" si="3"/>
        <v>1.1913799912639598</v>
      </c>
      <c r="H15" s="6">
        <v>131.608</v>
      </c>
      <c r="I15" s="7">
        <f t="shared" si="4"/>
        <v>1.0544882493402237</v>
      </c>
      <c r="J15" s="6">
        <v>112.75</v>
      </c>
      <c r="K15" s="7">
        <f t="shared" si="0"/>
        <v>2.9115948721632723</v>
      </c>
      <c r="L15" s="6">
        <v>124.66800000000001</v>
      </c>
      <c r="M15" s="7">
        <f t="shared" si="5"/>
        <v>0.95394762516258402</v>
      </c>
      <c r="N15" s="6">
        <v>120.03700000000001</v>
      </c>
      <c r="O15" s="7">
        <f t="shared" si="6"/>
        <v>0.97917448405253293</v>
      </c>
      <c r="P15" s="6">
        <v>144.66800000000001</v>
      </c>
      <c r="Q15" s="7">
        <f t="shared" si="7"/>
        <v>1.2067694135154703</v>
      </c>
      <c r="R15" s="6">
        <v>149.92099999999999</v>
      </c>
      <c r="S15" s="7">
        <f t="shared" si="8"/>
        <v>1.1850174388159389</v>
      </c>
    </row>
    <row r="16" spans="1:19" x14ac:dyDescent="0.25">
      <c r="A16" t="s">
        <v>14</v>
      </c>
      <c r="B16" s="6">
        <v>29.934999999999999</v>
      </c>
      <c r="C16" s="7">
        <f t="shared" si="1"/>
        <v>0.29206137474415966</v>
      </c>
      <c r="D16" s="6">
        <v>11.965</v>
      </c>
      <c r="E16" s="7">
        <f t="shared" si="2"/>
        <v>0.12198434114590448</v>
      </c>
      <c r="F16" s="6">
        <v>25.379000000000001</v>
      </c>
      <c r="G16" s="7">
        <f t="shared" si="3"/>
        <v>0.23099808850196751</v>
      </c>
      <c r="H16" s="6">
        <v>50.75</v>
      </c>
      <c r="I16" s="7">
        <f t="shared" si="4"/>
        <v>0.40662633467582787</v>
      </c>
      <c r="J16" s="6">
        <v>54.959000000000003</v>
      </c>
      <c r="K16" s="7">
        <f t="shared" si="0"/>
        <v>2.9115948721632723</v>
      </c>
      <c r="L16" s="6">
        <v>158.64699999999999</v>
      </c>
      <c r="M16" s="7">
        <f t="shared" si="5"/>
        <v>1.213951686793471</v>
      </c>
      <c r="N16" s="6">
        <v>45.962000000000003</v>
      </c>
      <c r="O16" s="7">
        <f t="shared" si="6"/>
        <v>0.37492454523207441</v>
      </c>
      <c r="P16" s="6">
        <v>13.488</v>
      </c>
      <c r="Q16" s="7">
        <f t="shared" si="7"/>
        <v>0.11251213709663965</v>
      </c>
      <c r="R16" s="6">
        <v>123.63800000000001</v>
      </c>
      <c r="S16" s="7">
        <f t="shared" si="8"/>
        <v>0.97726926915058643</v>
      </c>
    </row>
    <row r="17" spans="1:19" x14ac:dyDescent="0.25">
      <c r="A17" t="s">
        <v>15</v>
      </c>
      <c r="B17" s="6">
        <v>41.148000000000003</v>
      </c>
      <c r="C17" s="7">
        <f t="shared" si="1"/>
        <v>0.40146121422992098</v>
      </c>
      <c r="D17" s="6">
        <v>29.434000000000001</v>
      </c>
      <c r="E17" s="7">
        <f t="shared" si="2"/>
        <v>0.30008249872867132</v>
      </c>
      <c r="F17" s="6">
        <v>47.866999999999997</v>
      </c>
      <c r="G17" s="7">
        <f t="shared" si="3"/>
        <v>0.43568247379028641</v>
      </c>
      <c r="H17" s="6">
        <v>67.423000000000002</v>
      </c>
      <c r="I17" s="7">
        <f t="shared" si="4"/>
        <v>0.5402161056718886</v>
      </c>
      <c r="J17" s="6">
        <v>60.292000000000002</v>
      </c>
      <c r="K17" s="7">
        <f t="shared" si="0"/>
        <v>2.9115948721632723</v>
      </c>
      <c r="L17" s="6">
        <v>62.534999999999997</v>
      </c>
      <c r="M17" s="7">
        <f t="shared" si="5"/>
        <v>0.47851184537766045</v>
      </c>
      <c r="N17" s="6">
        <v>129.446</v>
      </c>
      <c r="O17" s="7">
        <f t="shared" si="6"/>
        <v>1.0559262582592381</v>
      </c>
      <c r="P17" s="6">
        <v>96.072999999999993</v>
      </c>
      <c r="Q17" s="7">
        <f t="shared" si="7"/>
        <v>0.80140706904548187</v>
      </c>
      <c r="R17" s="6">
        <v>115.81</v>
      </c>
      <c r="S17" s="7">
        <f t="shared" si="8"/>
        <v>0.9153945717362737</v>
      </c>
    </row>
    <row r="18" spans="1:19" x14ac:dyDescent="0.25">
      <c r="A18" s="1" t="s">
        <v>16</v>
      </c>
      <c r="B18" s="4">
        <f>SUM(B8:B17)</f>
        <v>1789.7629999999997</v>
      </c>
      <c r="C18" s="5">
        <f t="shared" si="1"/>
        <v>17.461855428302368</v>
      </c>
      <c r="D18" s="4">
        <f t="shared" ref="D18:R18" si="9">SUM(D8:D17)</f>
        <v>1460.6979999999999</v>
      </c>
      <c r="E18" s="5">
        <f t="shared" si="2"/>
        <v>14.891958474144621</v>
      </c>
      <c r="F18" s="4">
        <f t="shared" si="9"/>
        <v>1942.8349999999998</v>
      </c>
      <c r="G18" s="5">
        <f t="shared" si="3"/>
        <v>17.683564020438947</v>
      </c>
      <c r="H18" s="4">
        <f t="shared" si="9"/>
        <v>2964.7340000000004</v>
      </c>
      <c r="I18" s="5">
        <f t="shared" si="4"/>
        <v>23.7544614720947</v>
      </c>
      <c r="J18" s="4">
        <f t="shared" si="9"/>
        <v>1860.8799999999999</v>
      </c>
      <c r="K18" s="5">
        <f t="shared" si="0"/>
        <v>2.9115948721632723</v>
      </c>
      <c r="L18" s="4">
        <f t="shared" si="9"/>
        <v>2247.8719999999998</v>
      </c>
      <c r="M18" s="5">
        <f t="shared" si="5"/>
        <v>17.200501781286839</v>
      </c>
      <c r="N18" s="4">
        <f t="shared" si="9"/>
        <v>2394.7679999999996</v>
      </c>
      <c r="O18" s="5">
        <f t="shared" si="6"/>
        <v>19.534774451423438</v>
      </c>
      <c r="P18" s="4">
        <f t="shared" si="9"/>
        <v>2134.3160000000003</v>
      </c>
      <c r="Q18" s="5">
        <f t="shared" si="7"/>
        <v>17.803711031995224</v>
      </c>
      <c r="R18" s="4">
        <f t="shared" si="9"/>
        <v>2182.0360000000001</v>
      </c>
      <c r="S18" s="5">
        <f t="shared" si="8"/>
        <v>17.247421722935254</v>
      </c>
    </row>
    <row r="19" spans="1:19" ht="17.25" x14ac:dyDescent="0.25">
      <c r="A19" s="8" t="s">
        <v>17</v>
      </c>
      <c r="B19" s="4">
        <v>6463.5039999999999</v>
      </c>
      <c r="C19" s="5">
        <f>B19/B6*100</f>
        <v>63.061294935840152</v>
      </c>
      <c r="D19" s="4">
        <v>6081.2240000000002</v>
      </c>
      <c r="E19" s="5">
        <f t="shared" si="2"/>
        <v>61.998671374898606</v>
      </c>
      <c r="F19" s="4">
        <v>6761.7049999999999</v>
      </c>
      <c r="G19" s="5">
        <f t="shared" si="3"/>
        <v>61.544620749997883</v>
      </c>
      <c r="H19" s="4">
        <v>6991.8789999999999</v>
      </c>
      <c r="I19" s="5">
        <f t="shared" si="4"/>
        <v>56.021322763879667</v>
      </c>
      <c r="J19" s="4">
        <v>7843.0330000000004</v>
      </c>
      <c r="K19" s="5">
        <f t="shared" si="0"/>
        <v>2.9115948721632723</v>
      </c>
      <c r="L19" s="4">
        <v>8036.2690000000002</v>
      </c>
      <c r="M19" s="5">
        <f t="shared" si="5"/>
        <v>61.49276259920503</v>
      </c>
      <c r="N19" s="4">
        <v>7087.3869999999997</v>
      </c>
      <c r="O19" s="5">
        <f t="shared" si="6"/>
        <v>57.813745003670768</v>
      </c>
      <c r="P19" s="4">
        <v>7113.1840000000002</v>
      </c>
      <c r="Q19" s="5">
        <f t="shared" si="7"/>
        <v>59.335671218981581</v>
      </c>
      <c r="R19" s="4">
        <v>7852.7569999999996</v>
      </c>
      <c r="S19" s="5">
        <f t="shared" si="8"/>
        <v>62.070383653950657</v>
      </c>
    </row>
    <row r="20" spans="1:19" x14ac:dyDescent="0.25">
      <c r="A20" t="s">
        <v>18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t="s">
        <v>19</v>
      </c>
      <c r="B21" s="6">
        <v>1271.9079999999999</v>
      </c>
      <c r="C21" s="7">
        <f t="shared" si="1"/>
        <v>12.409393653853169</v>
      </c>
      <c r="D21" s="6">
        <v>1328.346</v>
      </c>
      <c r="E21" s="7">
        <f t="shared" si="2"/>
        <v>13.542616934709372</v>
      </c>
      <c r="F21" s="6">
        <v>1382.5920000000001</v>
      </c>
      <c r="G21" s="7">
        <f t="shared" si="3"/>
        <v>12.584266881205416</v>
      </c>
      <c r="H21" s="6">
        <v>1403.4880000000001</v>
      </c>
      <c r="I21" s="7">
        <f t="shared" si="4"/>
        <v>11.245225245349918</v>
      </c>
      <c r="J21" s="6">
        <v>1685.8530000000001</v>
      </c>
      <c r="K21" s="7">
        <f>$J$8/$J$6*100</f>
        <v>2.9115948721632723</v>
      </c>
      <c r="L21" s="6">
        <v>1563.3820000000001</v>
      </c>
      <c r="M21" s="7">
        <f t="shared" ref="M21:M22" si="10">L21/$L$6*100</f>
        <v>11.962849697772731</v>
      </c>
      <c r="N21" s="6">
        <v>1588.268</v>
      </c>
      <c r="O21" s="7">
        <f t="shared" si="6"/>
        <v>12.955934415531448</v>
      </c>
      <c r="P21" s="6">
        <v>1646.4639999999999</v>
      </c>
      <c r="Q21" s="7">
        <f t="shared" si="7"/>
        <v>13.734221774368452</v>
      </c>
      <c r="R21" s="6">
        <v>2001.184</v>
      </c>
      <c r="S21" s="7">
        <f t="shared" si="8"/>
        <v>15.817917024829317</v>
      </c>
    </row>
    <row r="22" spans="1:19" x14ac:dyDescent="0.25">
      <c r="A22" t="s">
        <v>20</v>
      </c>
      <c r="B22" s="6">
        <v>532.42999999999995</v>
      </c>
      <c r="C22" s="7">
        <f t="shared" si="1"/>
        <v>5.1946630283959552</v>
      </c>
      <c r="D22" s="6">
        <v>578.25800000000004</v>
      </c>
      <c r="E22" s="7">
        <f t="shared" si="2"/>
        <v>5.8953966688130741</v>
      </c>
      <c r="F22" s="6">
        <v>573.76900000000001</v>
      </c>
      <c r="G22" s="7">
        <f t="shared" si="3"/>
        <v>5.2224099547533553</v>
      </c>
      <c r="H22" s="6">
        <v>662.00099999999998</v>
      </c>
      <c r="I22" s="7">
        <f t="shared" si="4"/>
        <v>5.304178131659758</v>
      </c>
      <c r="J22" s="6">
        <v>855.27700000000004</v>
      </c>
      <c r="K22" s="7">
        <f>$J$8/$J$6*100</f>
        <v>2.9115948721632723</v>
      </c>
      <c r="L22" s="6">
        <v>1061.201</v>
      </c>
      <c r="M22" s="7">
        <f t="shared" si="10"/>
        <v>8.12020866437385</v>
      </c>
      <c r="N22" s="6">
        <v>590.81799999999998</v>
      </c>
      <c r="O22" s="7">
        <f t="shared" si="6"/>
        <v>4.8194632514887026</v>
      </c>
      <c r="P22" s="6">
        <v>472.18</v>
      </c>
      <c r="Q22" s="7">
        <f t="shared" si="7"/>
        <v>3.9387589630998892</v>
      </c>
      <c r="R22" s="6">
        <v>603.02099999999996</v>
      </c>
      <c r="S22" s="7">
        <f t="shared" si="8"/>
        <v>4.7664463348845478</v>
      </c>
    </row>
    <row r="23" spans="1:19" x14ac:dyDescent="0.25">
      <c r="A23" s="14" t="s">
        <v>21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x14ac:dyDescent="0.25">
      <c r="A24" s="1" t="s">
        <v>5</v>
      </c>
      <c r="B24" s="4">
        <v>10625.851000000001</v>
      </c>
      <c r="C24" s="5">
        <v>100</v>
      </c>
      <c r="D24" s="4">
        <v>10600.066000000001</v>
      </c>
      <c r="E24" s="5">
        <v>100</v>
      </c>
      <c r="F24" s="4">
        <v>11626.817999999999</v>
      </c>
      <c r="G24" s="5">
        <v>100</v>
      </c>
      <c r="H24" s="4">
        <v>12636.241</v>
      </c>
      <c r="I24" s="5">
        <v>100</v>
      </c>
      <c r="J24" s="4">
        <v>11462.932000000001</v>
      </c>
      <c r="K24" s="5">
        <v>100</v>
      </c>
      <c r="L24" s="4">
        <v>12517.214</v>
      </c>
      <c r="M24" s="5">
        <v>100</v>
      </c>
      <c r="N24" s="4">
        <v>12339.566999999999</v>
      </c>
      <c r="O24" s="5">
        <v>100</v>
      </c>
      <c r="P24" s="4">
        <v>11814.472</v>
      </c>
      <c r="Q24" s="5">
        <v>100</v>
      </c>
      <c r="R24" s="4">
        <v>12350.411</v>
      </c>
      <c r="S24" s="5">
        <v>100</v>
      </c>
    </row>
    <row r="25" spans="1:19" x14ac:dyDescent="0.25">
      <c r="A25" s="11" t="s">
        <v>18</v>
      </c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  <c r="P25" s="4"/>
      <c r="Q25" s="5"/>
      <c r="R25" s="4"/>
      <c r="S25" s="5"/>
    </row>
    <row r="26" spans="1:19" x14ac:dyDescent="0.25">
      <c r="A26" t="s">
        <v>10</v>
      </c>
      <c r="B26" s="6">
        <v>633.04399999999998</v>
      </c>
      <c r="C26" s="7">
        <f>B26/$B$24*100</f>
        <v>5.9575840090360757</v>
      </c>
      <c r="D26" s="6">
        <v>477.363</v>
      </c>
      <c r="E26" s="7">
        <f>D26/$D$24*100</f>
        <v>4.5033964882860165</v>
      </c>
      <c r="F26" s="6">
        <v>493.65699999999998</v>
      </c>
      <c r="G26" s="7">
        <f>F26/$F$24*100</f>
        <v>4.2458478321411759</v>
      </c>
      <c r="H26" s="6">
        <v>614.12199999999996</v>
      </c>
      <c r="I26" s="7">
        <f>H26/$H$24*100</f>
        <v>4.8600054399089094</v>
      </c>
      <c r="J26" s="6">
        <v>408.04599999999999</v>
      </c>
      <c r="K26" s="7">
        <f>J26/$J$24*100</f>
        <v>3.5597000837133117</v>
      </c>
      <c r="L26" s="6">
        <v>464.16199999999998</v>
      </c>
      <c r="M26" s="7">
        <f>L26/$L$24*100</f>
        <v>3.708189378243433</v>
      </c>
      <c r="N26" s="6">
        <v>518.72799999999995</v>
      </c>
      <c r="O26" s="7">
        <f>N26/$N$24*100</f>
        <v>4.2037779769743944</v>
      </c>
      <c r="P26" s="6">
        <v>458.99799999999999</v>
      </c>
      <c r="Q26" s="7">
        <f>P26/$P$24*100</f>
        <v>3.8850487774654678</v>
      </c>
      <c r="R26" s="6">
        <v>541.69000000000005</v>
      </c>
      <c r="S26" s="7">
        <f>R26/$R$24*100</f>
        <v>4.3860078826526507</v>
      </c>
    </row>
    <row r="27" spans="1:19" x14ac:dyDescent="0.25">
      <c r="A27" t="s">
        <v>6</v>
      </c>
      <c r="B27" s="6">
        <v>290.911</v>
      </c>
      <c r="C27" s="7">
        <f t="shared" ref="C27:C40" si="11">B27/$B$24*100</f>
        <v>2.7377666033525219</v>
      </c>
      <c r="D27" s="6">
        <v>330.93200000000002</v>
      </c>
      <c r="E27" s="7">
        <f t="shared" ref="E27:E40" si="12">D27/$D$24*100</f>
        <v>3.1219805612531091</v>
      </c>
      <c r="F27" s="6">
        <v>386.17599999999999</v>
      </c>
      <c r="G27" s="7">
        <f t="shared" ref="G27:G40" si="13">F27/$F$24*100</f>
        <v>3.3214246580620768</v>
      </c>
      <c r="H27" s="6">
        <v>454.92899999999997</v>
      </c>
      <c r="I27" s="7">
        <f t="shared" ref="I27:I40" si="14">H27/$H$24*100</f>
        <v>3.6001924939544914</v>
      </c>
      <c r="J27" s="6">
        <v>447.59</v>
      </c>
      <c r="K27" s="7">
        <f t="shared" ref="K27:K40" si="15">J27/$J$24*100</f>
        <v>3.904672905675441</v>
      </c>
      <c r="L27" s="6">
        <v>477.16899999999998</v>
      </c>
      <c r="M27" s="7">
        <f t="shared" ref="M27:M40" si="16">L27/$L$24*100</f>
        <v>3.8121022777113183</v>
      </c>
      <c r="N27" s="6">
        <v>421.92200000000003</v>
      </c>
      <c r="O27" s="7">
        <f t="shared" ref="O27:O40" si="17">N27/$N$24*100</f>
        <v>3.4192609837930301</v>
      </c>
      <c r="P27" s="6">
        <v>411.666</v>
      </c>
      <c r="Q27" s="7">
        <f t="shared" ref="Q27:Q40" si="18">P27/$P$24*100</f>
        <v>3.4844214790131964</v>
      </c>
      <c r="R27" s="6">
        <v>489.19799999999998</v>
      </c>
      <c r="S27" s="7">
        <f t="shared" ref="S27:S40" si="19">R27/$R$24*100</f>
        <v>3.9609855898722719</v>
      </c>
    </row>
    <row r="28" spans="1:19" x14ac:dyDescent="0.25">
      <c r="A28" t="s">
        <v>22</v>
      </c>
      <c r="B28" s="6">
        <v>341.65699999999998</v>
      </c>
      <c r="C28" s="7">
        <f t="shared" si="11"/>
        <v>3.2153377644764634</v>
      </c>
      <c r="D28" s="6">
        <v>383.04700000000003</v>
      </c>
      <c r="E28" s="7">
        <f t="shared" si="12"/>
        <v>3.6136284434455406</v>
      </c>
      <c r="F28" s="6">
        <v>259.22500000000002</v>
      </c>
      <c r="G28" s="7">
        <f t="shared" si="13"/>
        <v>2.229543801236074</v>
      </c>
      <c r="H28" s="6">
        <v>376.995</v>
      </c>
      <c r="I28" s="7">
        <f t="shared" si="14"/>
        <v>2.9834426234827274</v>
      </c>
      <c r="J28" s="6">
        <v>358.41899999999998</v>
      </c>
      <c r="K28" s="7">
        <f t="shared" si="15"/>
        <v>3.1267654732663503</v>
      </c>
      <c r="L28" s="6">
        <v>298.87700000000001</v>
      </c>
      <c r="M28" s="7">
        <f t="shared" si="16"/>
        <v>2.38772781227516</v>
      </c>
      <c r="N28" s="6">
        <v>540.28</v>
      </c>
      <c r="O28" s="7">
        <f t="shared" si="17"/>
        <v>4.3784356452702111</v>
      </c>
      <c r="P28" s="6">
        <v>398.74299999999999</v>
      </c>
      <c r="Q28" s="7">
        <f t="shared" si="18"/>
        <v>3.3750386813731499</v>
      </c>
      <c r="R28" s="6">
        <v>409.911</v>
      </c>
      <c r="S28" s="7">
        <f t="shared" si="19"/>
        <v>3.3190069545054004</v>
      </c>
    </row>
    <row r="29" spans="1:19" x14ac:dyDescent="0.25">
      <c r="A29" t="s">
        <v>11</v>
      </c>
      <c r="B29" s="6">
        <v>397.94400000000002</v>
      </c>
      <c r="C29" s="7">
        <f t="shared" si="11"/>
        <v>3.7450553372148732</v>
      </c>
      <c r="D29" s="6">
        <v>215.078</v>
      </c>
      <c r="E29" s="7">
        <f t="shared" si="12"/>
        <v>2.0290251022965324</v>
      </c>
      <c r="F29" s="6">
        <v>298.55700000000002</v>
      </c>
      <c r="G29" s="7">
        <f t="shared" si="13"/>
        <v>2.5678306824790758</v>
      </c>
      <c r="H29" s="6">
        <v>637.43399999999997</v>
      </c>
      <c r="I29" s="7">
        <f t="shared" si="14"/>
        <v>5.0444906835822456</v>
      </c>
      <c r="J29" s="6">
        <v>262.98500000000001</v>
      </c>
      <c r="K29" s="7">
        <f t="shared" si="15"/>
        <v>2.2942210596730397</v>
      </c>
      <c r="L29" s="6">
        <v>427.90699999999998</v>
      </c>
      <c r="M29" s="7">
        <f t="shared" si="16"/>
        <v>3.4185482488355636</v>
      </c>
      <c r="N29" s="6">
        <v>599.54</v>
      </c>
      <c r="O29" s="7">
        <f t="shared" si="17"/>
        <v>4.8586794009870848</v>
      </c>
      <c r="P29" s="6">
        <v>554.89099999999996</v>
      </c>
      <c r="Q29" s="7">
        <f t="shared" si="18"/>
        <v>4.6967058705628144</v>
      </c>
      <c r="R29" s="6">
        <v>407.97399999999999</v>
      </c>
      <c r="S29" s="7">
        <f t="shared" si="19"/>
        <v>3.3033232659220815</v>
      </c>
    </row>
    <row r="30" spans="1:19" x14ac:dyDescent="0.25">
      <c r="A30" t="s">
        <v>23</v>
      </c>
      <c r="B30" s="6">
        <v>155.62</v>
      </c>
      <c r="C30" s="7">
        <f t="shared" si="11"/>
        <v>1.4645415223684202</v>
      </c>
      <c r="D30" s="6">
        <v>315.47500000000002</v>
      </c>
      <c r="E30" s="7">
        <f t="shared" si="12"/>
        <v>2.9761607144710234</v>
      </c>
      <c r="F30" s="6">
        <v>245.32900000000001</v>
      </c>
      <c r="G30" s="7">
        <f t="shared" si="13"/>
        <v>2.1100270082493768</v>
      </c>
      <c r="H30" s="6">
        <v>443.39400000000001</v>
      </c>
      <c r="I30" s="7">
        <f t="shared" si="14"/>
        <v>3.5089074353678438</v>
      </c>
      <c r="J30" s="6">
        <v>301.59399999999999</v>
      </c>
      <c r="K30" s="7">
        <f t="shared" si="15"/>
        <v>2.6310371552409104</v>
      </c>
      <c r="L30" s="6">
        <v>488.11399999999998</v>
      </c>
      <c r="M30" s="7">
        <f t="shared" si="16"/>
        <v>3.8995418629097491</v>
      </c>
      <c r="N30" s="6">
        <v>153.715</v>
      </c>
      <c r="O30" s="7">
        <f t="shared" si="17"/>
        <v>1.2457082165038693</v>
      </c>
      <c r="P30" s="6">
        <v>464.73399999999998</v>
      </c>
      <c r="Q30" s="7">
        <f t="shared" si="18"/>
        <v>3.9335994024955157</v>
      </c>
      <c r="R30" s="6">
        <v>397.22300000000001</v>
      </c>
      <c r="S30" s="7">
        <f t="shared" si="19"/>
        <v>3.2162735313019137</v>
      </c>
    </row>
    <row r="31" spans="1:19" x14ac:dyDescent="0.25">
      <c r="A31" t="s">
        <v>24</v>
      </c>
      <c r="B31" s="6">
        <v>41.881</v>
      </c>
      <c r="C31" s="7">
        <f t="shared" si="11"/>
        <v>0.39414254914735775</v>
      </c>
      <c r="D31" s="6">
        <v>28.212</v>
      </c>
      <c r="E31" s="7">
        <f t="shared" si="12"/>
        <v>0.26614928624029321</v>
      </c>
      <c r="F31" s="6">
        <v>51.137999999999998</v>
      </c>
      <c r="G31" s="7">
        <f t="shared" si="13"/>
        <v>0.43982799077099172</v>
      </c>
      <c r="H31" s="6">
        <v>48.113</v>
      </c>
      <c r="I31" s="7">
        <f t="shared" si="14"/>
        <v>0.38075405494402964</v>
      </c>
      <c r="J31" s="6">
        <v>47.302</v>
      </c>
      <c r="K31" s="7">
        <f t="shared" si="15"/>
        <v>0.41265184160562063</v>
      </c>
      <c r="L31" s="6">
        <v>87.817999999999998</v>
      </c>
      <c r="M31" s="7">
        <f t="shared" si="16"/>
        <v>0.70157784312068161</v>
      </c>
      <c r="N31" s="6">
        <v>207.958</v>
      </c>
      <c r="O31" s="7">
        <f t="shared" si="17"/>
        <v>1.6852941436275681</v>
      </c>
      <c r="P31" s="6">
        <v>300.85000000000002</v>
      </c>
      <c r="Q31" s="7">
        <f t="shared" si="18"/>
        <v>2.5464531974006119</v>
      </c>
      <c r="R31" s="6">
        <v>297.49599999999998</v>
      </c>
      <c r="S31" s="7">
        <f t="shared" si="19"/>
        <v>2.4087943308121482</v>
      </c>
    </row>
    <row r="32" spans="1:19" x14ac:dyDescent="0.25">
      <c r="A32" t="s">
        <v>25</v>
      </c>
      <c r="B32" s="6">
        <v>270.44600000000003</v>
      </c>
      <c r="C32" s="7">
        <f t="shared" si="11"/>
        <v>2.5451702644804639</v>
      </c>
      <c r="D32" s="6">
        <v>264.86599999999999</v>
      </c>
      <c r="E32" s="7">
        <f t="shared" si="12"/>
        <v>2.4987202909868671</v>
      </c>
      <c r="F32" s="6">
        <v>206.64</v>
      </c>
      <c r="G32" s="7">
        <f t="shared" si="13"/>
        <v>1.7772704449317087</v>
      </c>
      <c r="H32" s="6">
        <v>260.00700000000001</v>
      </c>
      <c r="I32" s="7">
        <f t="shared" si="14"/>
        <v>2.05762932188457</v>
      </c>
      <c r="J32" s="6">
        <v>210.935</v>
      </c>
      <c r="K32" s="7">
        <f t="shared" si="15"/>
        <v>1.8401487507733623</v>
      </c>
      <c r="L32" s="6">
        <v>250.44800000000001</v>
      </c>
      <c r="M32" s="7">
        <f t="shared" si="16"/>
        <v>2.000828618892351</v>
      </c>
      <c r="N32" s="6">
        <v>259.20499999999998</v>
      </c>
      <c r="O32" s="7">
        <f t="shared" si="17"/>
        <v>2.1006004505668634</v>
      </c>
      <c r="P32" s="6">
        <v>246.023</v>
      </c>
      <c r="Q32" s="7">
        <f t="shared" si="18"/>
        <v>2.0823867541435623</v>
      </c>
      <c r="R32" s="6">
        <v>222.756</v>
      </c>
      <c r="S32" s="7">
        <f t="shared" si="19"/>
        <v>1.8036322839782417</v>
      </c>
    </row>
    <row r="33" spans="1:19" x14ac:dyDescent="0.25">
      <c r="A33" t="s">
        <v>7</v>
      </c>
      <c r="B33" s="6">
        <v>42.587000000000003</v>
      </c>
      <c r="C33" s="7">
        <f t="shared" si="11"/>
        <v>0.40078672287047878</v>
      </c>
      <c r="D33" s="6">
        <v>75.007999999999996</v>
      </c>
      <c r="E33" s="7">
        <f t="shared" si="12"/>
        <v>0.70761823558457082</v>
      </c>
      <c r="F33" s="6">
        <v>70.323999999999998</v>
      </c>
      <c r="G33" s="7">
        <f t="shared" si="13"/>
        <v>0.60484304476082795</v>
      </c>
      <c r="H33" s="6">
        <v>41.658000000000001</v>
      </c>
      <c r="I33" s="7">
        <f t="shared" si="14"/>
        <v>0.32967082536649939</v>
      </c>
      <c r="J33" s="6">
        <v>27.832999999999998</v>
      </c>
      <c r="K33" s="7">
        <f t="shared" si="15"/>
        <v>0.24280873340258841</v>
      </c>
      <c r="L33" s="6">
        <v>40.472000000000001</v>
      </c>
      <c r="M33" s="7">
        <f t="shared" si="16"/>
        <v>0.32333073477852181</v>
      </c>
      <c r="N33" s="6">
        <v>38.140999999999998</v>
      </c>
      <c r="O33" s="7">
        <f t="shared" si="17"/>
        <v>0.30909512465064615</v>
      </c>
      <c r="P33" s="6">
        <v>164.06100000000001</v>
      </c>
      <c r="Q33" s="7">
        <f t="shared" si="18"/>
        <v>1.3886443676873585</v>
      </c>
      <c r="R33" s="6">
        <v>221.46899999999999</v>
      </c>
      <c r="S33" s="7">
        <f t="shared" si="19"/>
        <v>1.7932115781410025</v>
      </c>
    </row>
    <row r="34" spans="1:19" x14ac:dyDescent="0.25">
      <c r="A34" t="s">
        <v>26</v>
      </c>
      <c r="B34" s="6">
        <v>196.39</v>
      </c>
      <c r="C34" s="7">
        <f t="shared" si="11"/>
        <v>1.8482284383622543</v>
      </c>
      <c r="D34" s="6">
        <v>96.632999999999996</v>
      </c>
      <c r="E34" s="7">
        <f t="shared" si="12"/>
        <v>0.91162639930732503</v>
      </c>
      <c r="F34" s="6">
        <v>173.864</v>
      </c>
      <c r="G34" s="7">
        <f t="shared" si="13"/>
        <v>1.4953704444328622</v>
      </c>
      <c r="H34" s="6">
        <v>217.94900000000001</v>
      </c>
      <c r="I34" s="7">
        <f t="shared" si="14"/>
        <v>1.724792998170896</v>
      </c>
      <c r="J34" s="6">
        <v>115.712</v>
      </c>
      <c r="K34" s="7">
        <f t="shared" si="15"/>
        <v>1.0094450529759751</v>
      </c>
      <c r="L34" s="6">
        <v>165.85499999999999</v>
      </c>
      <c r="M34" s="7">
        <f t="shared" si="16"/>
        <v>1.3250152949370364</v>
      </c>
      <c r="N34" s="6">
        <v>300.11700000000002</v>
      </c>
      <c r="O34" s="7">
        <f t="shared" si="17"/>
        <v>2.43215179268446</v>
      </c>
      <c r="P34" s="6">
        <v>207.85300000000001</v>
      </c>
      <c r="Q34" s="7">
        <f t="shared" si="18"/>
        <v>1.7593084142905415</v>
      </c>
      <c r="R34" s="6">
        <v>220.22300000000001</v>
      </c>
      <c r="S34" s="7">
        <f t="shared" si="19"/>
        <v>1.7831228450615935</v>
      </c>
    </row>
    <row r="35" spans="1:19" x14ac:dyDescent="0.25">
      <c r="A35" t="s">
        <v>27</v>
      </c>
      <c r="B35" s="6">
        <v>89.894999999999996</v>
      </c>
      <c r="C35" s="7">
        <f t="shared" si="11"/>
        <v>0.84600282838522767</v>
      </c>
      <c r="D35" s="6">
        <v>68.725999999999999</v>
      </c>
      <c r="E35" s="7">
        <f t="shared" si="12"/>
        <v>0.648354453642081</v>
      </c>
      <c r="F35" s="6">
        <v>85.117999999999995</v>
      </c>
      <c r="G35" s="7">
        <f t="shared" si="13"/>
        <v>0.73208336107093097</v>
      </c>
      <c r="H35" s="6">
        <v>100.483</v>
      </c>
      <c r="I35" s="7">
        <f t="shared" si="14"/>
        <v>0.79519692604786507</v>
      </c>
      <c r="J35" s="6">
        <v>91.703999999999994</v>
      </c>
      <c r="K35" s="7">
        <f t="shared" si="15"/>
        <v>0.80000474573172009</v>
      </c>
      <c r="L35" s="6">
        <v>316.97899999999998</v>
      </c>
      <c r="M35" s="7">
        <f t="shared" si="16"/>
        <v>2.5323446575252286</v>
      </c>
      <c r="N35" s="6">
        <v>13.539</v>
      </c>
      <c r="O35" s="7">
        <f t="shared" si="17"/>
        <v>0.10972021951823754</v>
      </c>
      <c r="P35" s="6">
        <v>13.282999999999999</v>
      </c>
      <c r="Q35" s="7">
        <f t="shared" si="18"/>
        <v>0.11242990799758126</v>
      </c>
      <c r="R35" s="6">
        <v>191.489</v>
      </c>
      <c r="S35" s="7">
        <f t="shared" si="19"/>
        <v>1.5504666200987158</v>
      </c>
    </row>
    <row r="36" spans="1:19" x14ac:dyDescent="0.25">
      <c r="A36" s="1" t="s">
        <v>16</v>
      </c>
      <c r="B36" s="4">
        <v>2460.375</v>
      </c>
      <c r="C36" s="5">
        <f t="shared" si="11"/>
        <v>23.154616039694137</v>
      </c>
      <c r="D36" s="4">
        <v>2255.34</v>
      </c>
      <c r="E36" s="5">
        <f t="shared" si="12"/>
        <v>21.276659975513361</v>
      </c>
      <c r="F36" s="4">
        <v>2270.0279999999998</v>
      </c>
      <c r="G36" s="5">
        <f t="shared" si="13"/>
        <v>19.524069268135101</v>
      </c>
      <c r="H36" s="4">
        <v>3195.0839999999998</v>
      </c>
      <c r="I36" s="5">
        <f t="shared" si="14"/>
        <v>25.285082802710079</v>
      </c>
      <c r="J36" s="4">
        <v>2272.12</v>
      </c>
      <c r="K36" s="5">
        <f t="shared" si="15"/>
        <v>19.821455802058317</v>
      </c>
      <c r="L36" s="4">
        <v>3017.8009999999999</v>
      </c>
      <c r="M36" s="5">
        <f t="shared" si="16"/>
        <v>24.109206729229044</v>
      </c>
      <c r="N36" s="4">
        <v>3053.145</v>
      </c>
      <c r="O36" s="5">
        <f t="shared" si="17"/>
        <v>24.742723954576366</v>
      </c>
      <c r="P36" s="4">
        <v>3221.1019999999999</v>
      </c>
      <c r="Q36" s="5">
        <f t="shared" si="18"/>
        <v>27.2640368524298</v>
      </c>
      <c r="R36" s="4">
        <v>3399.4290000000001</v>
      </c>
      <c r="S36" s="5">
        <f t="shared" si="19"/>
        <v>27.524824882346021</v>
      </c>
    </row>
    <row r="37" spans="1:19" ht="17.25" x14ac:dyDescent="0.25">
      <c r="A37" s="8" t="s">
        <v>17</v>
      </c>
      <c r="B37" s="4">
        <v>6634.277</v>
      </c>
      <c r="C37" s="5">
        <f t="shared" si="11"/>
        <v>62.435253421114226</v>
      </c>
      <c r="D37" s="4">
        <v>7190.107</v>
      </c>
      <c r="E37" s="5">
        <f t="shared" si="12"/>
        <v>67.830775770641424</v>
      </c>
      <c r="F37" s="4">
        <v>7886.01</v>
      </c>
      <c r="G37" s="5">
        <f t="shared" si="13"/>
        <v>67.82603804411491</v>
      </c>
      <c r="H37" s="4">
        <v>7790.6490000000003</v>
      </c>
      <c r="I37" s="5">
        <f t="shared" si="14"/>
        <v>61.653216332293759</v>
      </c>
      <c r="J37" s="4">
        <v>7780.1490000000003</v>
      </c>
      <c r="K37" s="5">
        <f t="shared" si="15"/>
        <v>67.872242459433579</v>
      </c>
      <c r="L37" s="4">
        <v>7977.3130000000001</v>
      </c>
      <c r="M37" s="5">
        <f t="shared" si="16"/>
        <v>63.730739124536818</v>
      </c>
      <c r="N37" s="4">
        <v>7404.0590000000002</v>
      </c>
      <c r="O37" s="5">
        <f t="shared" si="17"/>
        <v>60.002583559050336</v>
      </c>
      <c r="P37" s="4">
        <v>7162.0730000000003</v>
      </c>
      <c r="Q37" s="5">
        <f t="shared" si="18"/>
        <v>60.621185610326059</v>
      </c>
      <c r="R37" s="4">
        <v>7423.4549999999999</v>
      </c>
      <c r="S37" s="5">
        <f t="shared" si="19"/>
        <v>60.106947048158965</v>
      </c>
    </row>
    <row r="38" spans="1:19" x14ac:dyDescent="0.25">
      <c r="A38" t="s">
        <v>18</v>
      </c>
      <c r="B38" s="4"/>
      <c r="C38" s="7"/>
      <c r="D38" s="4"/>
      <c r="E38" s="7"/>
      <c r="F38" s="4"/>
      <c r="G38" s="7"/>
      <c r="H38" s="4"/>
      <c r="I38" s="7"/>
      <c r="J38" s="4"/>
      <c r="K38" s="7"/>
      <c r="L38" s="4"/>
      <c r="M38" s="7"/>
      <c r="N38" s="4"/>
      <c r="O38" s="7"/>
      <c r="P38" s="4"/>
      <c r="Q38" s="7"/>
      <c r="R38" s="4"/>
      <c r="S38" s="7"/>
    </row>
    <row r="39" spans="1:19" x14ac:dyDescent="0.25">
      <c r="A39" t="s">
        <v>28</v>
      </c>
      <c r="B39" s="6">
        <v>1889.809</v>
      </c>
      <c r="C39" s="7">
        <f t="shared" si="11"/>
        <v>17.785013172121459</v>
      </c>
      <c r="D39" s="6">
        <v>1964.404</v>
      </c>
      <c r="E39" s="7">
        <f t="shared" si="12"/>
        <v>18.531997819636217</v>
      </c>
      <c r="F39" s="6">
        <v>2318.6799999999998</v>
      </c>
      <c r="G39" s="7">
        <f t="shared" si="13"/>
        <v>19.94251565647626</v>
      </c>
      <c r="H39" s="6">
        <v>1987.5</v>
      </c>
      <c r="I39" s="7">
        <f t="shared" si="14"/>
        <v>15.728569912523827</v>
      </c>
      <c r="J39" s="6">
        <v>1984.73</v>
      </c>
      <c r="K39" s="7">
        <f t="shared" si="15"/>
        <v>17.314331097837794</v>
      </c>
      <c r="L39" s="6">
        <v>1909.6690000000001</v>
      </c>
      <c r="M39" s="7">
        <f t="shared" si="16"/>
        <v>15.25634218604875</v>
      </c>
      <c r="N39" s="6">
        <v>1904.7460000000001</v>
      </c>
      <c r="O39" s="7">
        <f t="shared" si="17"/>
        <v>15.436084588705587</v>
      </c>
      <c r="P39" s="6">
        <v>1949.1569999999999</v>
      </c>
      <c r="Q39" s="7">
        <f t="shared" si="18"/>
        <v>16.498045786557366</v>
      </c>
      <c r="R39" s="6">
        <v>1846.8219999999999</v>
      </c>
      <c r="S39" s="7">
        <f t="shared" si="19"/>
        <v>14.953526647817631</v>
      </c>
    </row>
    <row r="40" spans="1:19" x14ac:dyDescent="0.25">
      <c r="A40" t="s">
        <v>20</v>
      </c>
      <c r="B40" s="6">
        <v>1396.5830000000001</v>
      </c>
      <c r="C40" s="7">
        <f t="shared" si="11"/>
        <v>13.143257890591538</v>
      </c>
      <c r="D40" s="6">
        <v>1675.5350000000001</v>
      </c>
      <c r="E40" s="7">
        <f t="shared" si="12"/>
        <v>15.806835542344736</v>
      </c>
      <c r="F40" s="6">
        <v>1592.52</v>
      </c>
      <c r="G40" s="7">
        <f t="shared" si="13"/>
        <v>13.696954747205986</v>
      </c>
      <c r="H40" s="6">
        <v>1596.2950000000001</v>
      </c>
      <c r="I40" s="7">
        <f t="shared" si="14"/>
        <v>12.632672960257723</v>
      </c>
      <c r="J40" s="6">
        <v>1972.914</v>
      </c>
      <c r="K40" s="7">
        <f t="shared" si="15"/>
        <v>17.211251013266065</v>
      </c>
      <c r="L40" s="6">
        <v>2195.1309999999999</v>
      </c>
      <c r="M40" s="7">
        <f t="shared" si="16"/>
        <v>17.536897587594172</v>
      </c>
      <c r="N40" s="6">
        <v>1609.751</v>
      </c>
      <c r="O40" s="7">
        <f t="shared" si="17"/>
        <v>13.045441545882444</v>
      </c>
      <c r="P40" s="6">
        <v>1693.08</v>
      </c>
      <c r="Q40" s="7">
        <f t="shared" si="18"/>
        <v>14.33056001148422</v>
      </c>
      <c r="R40" s="6">
        <v>1840.7180000000001</v>
      </c>
      <c r="S40" s="7">
        <f t="shared" si="19"/>
        <v>14.904103191383673</v>
      </c>
    </row>
    <row r="41" spans="1:19" x14ac:dyDescent="0.25">
      <c r="A41" s="9" t="s">
        <v>29</v>
      </c>
    </row>
    <row r="43" spans="1:19" x14ac:dyDescent="0.25">
      <c r="A43" s="9" t="s">
        <v>30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9" x14ac:dyDescent="0.25">
      <c r="A44" t="s">
        <v>31</v>
      </c>
    </row>
  </sheetData>
  <mergeCells count="3">
    <mergeCell ref="A1:S1"/>
    <mergeCell ref="A5:S5"/>
    <mergeCell ref="A23:S23"/>
  </mergeCells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11 Kartoffeln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cp:lastPrinted>2018-11-06T14:40:25Z</cp:lastPrinted>
  <dcterms:created xsi:type="dcterms:W3CDTF">2018-11-06T13:39:05Z</dcterms:created>
  <dcterms:modified xsi:type="dcterms:W3CDTF">2018-11-14T13:18:58Z</dcterms:modified>
</cp:coreProperties>
</file>