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424\02_06-40 Internet\30 Aussenhandel\Neue Tabellen ab 2018\"/>
    </mc:Choice>
  </mc:AlternateContent>
  <bookViews>
    <workbookView xWindow="0" yWindow="0" windowWidth="28800" windowHeight="13500"/>
  </bookViews>
  <sheets>
    <sheet name="1 Rindfleisch" sheetId="1" r:id="rId1"/>
  </sheets>
  <definedNames>
    <definedName name="_xlnm.Print_Area" localSheetId="0">'1 Rindfleisch'!$A$1:$S$47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G37" i="1"/>
  <c r="E37" i="1"/>
  <c r="C37" i="1"/>
  <c r="I19" i="1"/>
  <c r="G19" i="1"/>
  <c r="E19" i="1"/>
  <c r="C19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<sst xmlns="http://schemas.openxmlformats.org/spreadsheetml/2006/main" count="59" uniqueCount="32">
  <si>
    <t>Welthandel</t>
  </si>
  <si>
    <t>Produkt: Rind- und Kalbfleisch, frisch, gekühlt, gefroren (HS 0201 + 0202) FCL: 867 und 870</t>
  </si>
  <si>
    <t>1000 t</t>
  </si>
  <si>
    <t>%</t>
  </si>
  <si>
    <t>Import</t>
  </si>
  <si>
    <t>Welt</t>
  </si>
  <si>
    <t>dar.:</t>
  </si>
  <si>
    <t>China</t>
  </si>
  <si>
    <t>USA</t>
  </si>
  <si>
    <t>Japan</t>
  </si>
  <si>
    <t>Korea (Rep.)</t>
  </si>
  <si>
    <t>Russland</t>
  </si>
  <si>
    <t>Chile</t>
  </si>
  <si>
    <t>Ägypten</t>
  </si>
  <si>
    <t>Malaysia</t>
  </si>
  <si>
    <t>Kanada</t>
  </si>
  <si>
    <t>Mexiko</t>
  </si>
  <si>
    <t>zusammen</t>
  </si>
  <si>
    <r>
      <t>EU-27/28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</si>
  <si>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Niederlande</t>
  </si>
  <si>
    <t>Deutschland</t>
  </si>
  <si>
    <t>Export</t>
  </si>
  <si>
    <t>Australien</t>
  </si>
  <si>
    <t>Brasilien</t>
  </si>
  <si>
    <t>Neuseeland</t>
  </si>
  <si>
    <t>Uruguay</t>
  </si>
  <si>
    <t>Paraguay</t>
  </si>
  <si>
    <t>Weißrussland</t>
  </si>
  <si>
    <t>Argentinien</t>
  </si>
  <si>
    <t>Anmerkungen: Die Länderreihenfolge ist absteigend nach den wichtigsten Länder für Import und Export geordnet. Referenzjahr ist das Jahr 2016. 1) Die EU Daten beziehen sich bis das Jahr 2012 auf EU-27; ab 2013 auf EU28.</t>
  </si>
  <si>
    <t>Quelle: FAOSTAT</t>
  </si>
  <si>
    <t>BLE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</si>
</sst>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\ ###\ 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164" fontId="0" fillId="0" borderId="0" xfId="0" applyNumberFormat="1"/>
    <xf numFmtId="0" fontId="1" fillId="0" borderId="0" xfId="0" applyNumberFormat="1" applyFont="1" applyAlignment="1">
      <alignment horizontal="center"/>
    </xf>
    <xf numFmtId="3" fontId="0" fillId="0" borderId="1" xfId="0" applyNumberFormat="1" applyBorder="1"/>
    <xf numFmtId="165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0" xfId="0" applyNumberFormat="1" applyBorder="1"/>
    <xf numFmtId="3" fontId="1" fillId="0" borderId="0" xfId="0" applyNumberFormat="1" applyFont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165" fontId="0" fillId="0" borderId="0" xfId="0" applyNumberFormat="1"/>
    <xf numFmtId="1" fontId="0" fillId="0" borderId="0" xfId="0" applyNumberFormat="1"/>
    <xf numFmtId="3" fontId="0" fillId="0" borderId="0" xfId="0" applyNumberFormat="1" applyFont="1"/>
    <xf numFmtId="1" fontId="1" fillId="0" borderId="0" xfId="0" applyNumberFormat="1" applyFont="1"/>
    <xf numFmtId="165" fontId="1" fillId="0" borderId="0" xfId="0" applyNumberFormat="1" applyFont="1" applyAlignment="1"/>
    <xf numFmtId="3" fontId="3" fillId="0" borderId="0" xfId="0" applyNumberFormat="1" applyFont="1"/>
    <xf numFmtId="164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abSelected="1" zoomScaleNormal="100" workbookViewId="0">
      <selection sqref="A1:S1"/>
    </sheetView>
  </sheetViews>
  <sheetFormatPr baseColWidth="10" defaultRowHeight="15" x14ac:dyDescent="0.25"/>
  <cols>
    <col min="1" max="1" width="13.42578125" style="2" customWidth="1"/>
    <col min="2" max="2" width="9.28515625" style="2" customWidth="1"/>
    <col min="3" max="3" width="9.28515625" style="4" customWidth="1"/>
    <col min="4" max="4" width="9.28515625" style="2" customWidth="1"/>
    <col min="5" max="5" width="9.28515625" style="4" customWidth="1"/>
    <col min="6" max="6" width="9.28515625" style="2" customWidth="1"/>
    <col min="7" max="7" width="9.28515625" style="4" customWidth="1"/>
    <col min="8" max="8" width="9.28515625" style="2" customWidth="1"/>
    <col min="9" max="9" width="9.28515625" style="4" customWidth="1"/>
    <col min="10" max="10" width="9.28515625" style="2" customWidth="1"/>
    <col min="11" max="11" width="9.28515625" style="4" customWidth="1"/>
    <col min="12" max="12" width="9.28515625" style="2" customWidth="1"/>
    <col min="13" max="13" width="9.28515625" style="4" customWidth="1"/>
    <col min="14" max="14" width="9.28515625" style="2" customWidth="1"/>
    <col min="15" max="15" width="9.28515625" style="4" customWidth="1"/>
    <col min="16" max="16" width="9.28515625" style="2" customWidth="1"/>
    <col min="17" max="17" width="9.28515625" style="4" customWidth="1"/>
    <col min="18" max="18" width="9.28515625" style="2" customWidth="1"/>
    <col min="19" max="19" width="9.28515625" style="4" customWidth="1"/>
    <col min="20" max="16384" width="11.42578125" style="2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3" t="s">
        <v>1</v>
      </c>
    </row>
    <row r="3" spans="1:19" s="3" customFormat="1" x14ac:dyDescent="0.25">
      <c r="B3" s="5">
        <v>2008</v>
      </c>
      <c r="C3" s="5"/>
      <c r="D3" s="5">
        <v>2009</v>
      </c>
      <c r="E3" s="5"/>
      <c r="F3" s="5">
        <v>2010</v>
      </c>
      <c r="G3" s="5"/>
      <c r="H3" s="5">
        <v>2011</v>
      </c>
      <c r="I3" s="5"/>
      <c r="J3" s="5">
        <v>2012</v>
      </c>
      <c r="K3" s="5"/>
      <c r="L3" s="5">
        <v>2013</v>
      </c>
      <c r="M3" s="5"/>
      <c r="N3" s="5">
        <v>2014</v>
      </c>
      <c r="O3" s="5"/>
      <c r="P3" s="5">
        <v>2015</v>
      </c>
      <c r="Q3" s="5"/>
      <c r="R3" s="5">
        <v>2016</v>
      </c>
      <c r="S3" s="5"/>
    </row>
    <row r="4" spans="1:19" s="9" customFormat="1" ht="15.75" thickBot="1" x14ac:dyDescent="0.3">
      <c r="A4" s="6"/>
      <c r="B4" s="7" t="s">
        <v>2</v>
      </c>
      <c r="C4" s="8" t="s">
        <v>3</v>
      </c>
      <c r="D4" s="7" t="s">
        <v>2</v>
      </c>
      <c r="E4" s="8" t="s">
        <v>3</v>
      </c>
      <c r="F4" s="7" t="s">
        <v>2</v>
      </c>
      <c r="G4" s="8" t="s">
        <v>3</v>
      </c>
      <c r="H4" s="7" t="s">
        <v>2</v>
      </c>
      <c r="I4" s="8" t="s">
        <v>3</v>
      </c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" t="s">
        <v>2</v>
      </c>
      <c r="Q4" s="8" t="s">
        <v>3</v>
      </c>
      <c r="R4" s="7" t="s">
        <v>2</v>
      </c>
      <c r="S4" s="8" t="s">
        <v>3</v>
      </c>
    </row>
    <row r="5" spans="1:19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3" customFormat="1" x14ac:dyDescent="0.25">
      <c r="A6" s="3" t="s">
        <v>5</v>
      </c>
      <c r="B6" s="11">
        <v>6700.8779999999997</v>
      </c>
      <c r="C6" s="12">
        <v>100</v>
      </c>
      <c r="D6" s="11">
        <v>6807.8819999999996</v>
      </c>
      <c r="E6" s="12">
        <v>100</v>
      </c>
      <c r="F6" s="11">
        <v>6955.2629999999999</v>
      </c>
      <c r="G6" s="12">
        <v>100</v>
      </c>
      <c r="H6" s="11">
        <v>6897.2579999999998</v>
      </c>
      <c r="I6" s="12">
        <v>100</v>
      </c>
      <c r="J6" s="11">
        <v>6977.5959999999995</v>
      </c>
      <c r="K6" s="12">
        <v>100</v>
      </c>
      <c r="L6" s="11">
        <v>7899.3860000000004</v>
      </c>
      <c r="M6" s="12">
        <v>100</v>
      </c>
      <c r="N6" s="11">
        <v>8735.5650000000005</v>
      </c>
      <c r="O6" s="12">
        <v>100</v>
      </c>
      <c r="P6" s="11">
        <v>8754.81</v>
      </c>
      <c r="Q6" s="12">
        <v>100</v>
      </c>
      <c r="R6" s="11">
        <v>8839.7929999999997</v>
      </c>
      <c r="S6" s="12">
        <v>100</v>
      </c>
    </row>
    <row r="7" spans="1:19" x14ac:dyDescent="0.25">
      <c r="A7" s="2" t="s">
        <v>6</v>
      </c>
      <c r="B7" s="13"/>
      <c r="D7" s="14"/>
      <c r="F7" s="13"/>
      <c r="H7" s="13"/>
      <c r="J7" s="13"/>
      <c r="L7" s="13"/>
      <c r="N7" s="13"/>
      <c r="P7" s="13"/>
      <c r="R7" s="13"/>
    </row>
    <row r="8" spans="1:19" x14ac:dyDescent="0.25">
      <c r="A8" s="2" t="s">
        <v>7</v>
      </c>
      <c r="B8" s="13">
        <v>185.54400000000001</v>
      </c>
      <c r="C8" s="4">
        <f>B8/$B$6*$C$6</f>
        <v>2.7689505763274607</v>
      </c>
      <c r="D8" s="13">
        <v>232.23599999999999</v>
      </c>
      <c r="E8" s="4">
        <v>3.4112812178589462</v>
      </c>
      <c r="F8" s="13">
        <v>247.56800000000001</v>
      </c>
      <c r="G8" s="4">
        <v>3.559434057346214</v>
      </c>
      <c r="H8" s="13">
        <v>245.328</v>
      </c>
      <c r="I8" s="4">
        <v>3.5568917387170385</v>
      </c>
      <c r="J8" s="13">
        <v>321.29899999999998</v>
      </c>
      <c r="K8" s="4">
        <v>4.6047234606302796</v>
      </c>
      <c r="L8" s="13">
        <v>719.43299999999999</v>
      </c>
      <c r="M8" s="4">
        <v>9.1074546806549268</v>
      </c>
      <c r="N8" s="13">
        <v>810.20500000000004</v>
      </c>
      <c r="O8" s="4">
        <v>9.2747864620090397</v>
      </c>
      <c r="P8" s="13">
        <v>863.452</v>
      </c>
      <c r="Q8" s="4">
        <v>9.8626012443445372</v>
      </c>
      <c r="R8" s="13">
        <v>1053.758</v>
      </c>
      <c r="S8" s="4">
        <v>11.920618503170834</v>
      </c>
    </row>
    <row r="9" spans="1:19" x14ac:dyDescent="0.25">
      <c r="A9" s="2" t="s">
        <v>8</v>
      </c>
      <c r="B9" s="13">
        <v>757.32500000000005</v>
      </c>
      <c r="C9" s="4">
        <f t="shared" ref="C9:C17" si="0">B9/$B$6*$C$6</f>
        <v>11.301877156993458</v>
      </c>
      <c r="D9" s="13">
        <v>796.34799999999996</v>
      </c>
      <c r="E9" s="4">
        <v>11.69744128937605</v>
      </c>
      <c r="F9" s="13">
        <v>734.77</v>
      </c>
      <c r="G9" s="4">
        <v>10.564230281442988</v>
      </c>
      <c r="H9" s="13">
        <v>656.38400000000001</v>
      </c>
      <c r="I9" s="4">
        <v>9.516593405669326</v>
      </c>
      <c r="J9" s="13">
        <v>715.37300000000005</v>
      </c>
      <c r="K9" s="4">
        <v>10.25242791356794</v>
      </c>
      <c r="L9" s="13">
        <v>717.25300000000004</v>
      </c>
      <c r="M9" s="4">
        <v>9.0798575990589647</v>
      </c>
      <c r="N9" s="13">
        <v>957.39800000000002</v>
      </c>
      <c r="O9" s="4">
        <v>10.95977192087747</v>
      </c>
      <c r="P9" s="13">
        <v>1078.932</v>
      </c>
      <c r="Q9" s="4">
        <v>12.323876817429506</v>
      </c>
      <c r="R9" s="13">
        <v>958.25699999999995</v>
      </c>
      <c r="S9" s="4">
        <v>10.840265151005232</v>
      </c>
    </row>
    <row r="10" spans="1:19" x14ac:dyDescent="0.25">
      <c r="A10" s="2" t="s">
        <v>9</v>
      </c>
      <c r="B10" s="13">
        <v>458.024</v>
      </c>
      <c r="C10" s="4">
        <f t="shared" si="0"/>
        <v>6.8352833762978529</v>
      </c>
      <c r="D10" s="13">
        <v>481.13600000000002</v>
      </c>
      <c r="E10" s="4">
        <v>7.0673375361088819</v>
      </c>
      <c r="F10" s="13">
        <v>499.53100000000001</v>
      </c>
      <c r="G10" s="4">
        <v>7.18205767344815</v>
      </c>
      <c r="H10" s="13">
        <v>517.23099999999999</v>
      </c>
      <c r="I10" s="4">
        <v>7.4990815190616331</v>
      </c>
      <c r="J10" s="13">
        <v>514.18499999999995</v>
      </c>
      <c r="K10" s="4">
        <v>7.3690852838140808</v>
      </c>
      <c r="L10" s="13">
        <v>534.25400000000002</v>
      </c>
      <c r="M10" s="4">
        <v>6.7632345096188482</v>
      </c>
      <c r="N10" s="13">
        <v>518.70899999999995</v>
      </c>
      <c r="O10" s="4">
        <v>5.9378986934445557</v>
      </c>
      <c r="P10" s="13">
        <v>493.98599999999999</v>
      </c>
      <c r="Q10" s="4">
        <v>5.6424525489416677</v>
      </c>
      <c r="R10" s="13">
        <v>503.226</v>
      </c>
      <c r="S10" s="4">
        <v>5.6927351126887249</v>
      </c>
    </row>
    <row r="11" spans="1:19" x14ac:dyDescent="0.25">
      <c r="A11" s="2" t="s">
        <v>10</v>
      </c>
      <c r="B11" s="13">
        <v>210.64400000000001</v>
      </c>
      <c r="C11" s="4">
        <f t="shared" si="0"/>
        <v>3.1435283555378861</v>
      </c>
      <c r="D11" s="13">
        <v>224.727</v>
      </c>
      <c r="E11" s="4">
        <v>3.3009825963493493</v>
      </c>
      <c r="F11" s="13">
        <v>261.15899999999999</v>
      </c>
      <c r="G11" s="4">
        <v>3.7548400398374584</v>
      </c>
      <c r="H11" s="13">
        <v>307.613</v>
      </c>
      <c r="I11" s="4">
        <v>4.459931758388624</v>
      </c>
      <c r="J11" s="13">
        <v>264.375</v>
      </c>
      <c r="K11" s="4">
        <v>3.7889123990554912</v>
      </c>
      <c r="L11" s="13">
        <v>267.57900000000001</v>
      </c>
      <c r="M11" s="4">
        <v>3.3873392185164768</v>
      </c>
      <c r="N11" s="13">
        <v>279.70600000000002</v>
      </c>
      <c r="O11" s="4">
        <v>3.2019222568889361</v>
      </c>
      <c r="P11" s="13">
        <v>295.36900000000003</v>
      </c>
      <c r="Q11" s="4">
        <v>3.3737910931248081</v>
      </c>
      <c r="R11" s="13">
        <v>366.39</v>
      </c>
      <c r="S11" s="4">
        <v>4.1447803132946666</v>
      </c>
    </row>
    <row r="12" spans="1:19" x14ac:dyDescent="0.25">
      <c r="A12" s="2" t="s">
        <v>11</v>
      </c>
      <c r="B12" s="13">
        <v>810.70399999999995</v>
      </c>
      <c r="C12" s="4">
        <f t="shared" si="0"/>
        <v>12.098474259641796</v>
      </c>
      <c r="D12" s="13">
        <v>651.20000000000005</v>
      </c>
      <c r="E12" s="4">
        <v>9.5653831837860892</v>
      </c>
      <c r="F12" s="13">
        <v>626.79499999999996</v>
      </c>
      <c r="G12" s="4">
        <v>9.0118087554704971</v>
      </c>
      <c r="H12" s="13">
        <v>604.22699999999998</v>
      </c>
      <c r="I12" s="4">
        <v>8.7603943480148203</v>
      </c>
      <c r="J12" s="13">
        <v>657.78700000000003</v>
      </c>
      <c r="K12" s="4">
        <v>9.4271293436879997</v>
      </c>
      <c r="L12" s="13">
        <v>658.44200000000001</v>
      </c>
      <c r="M12" s="4">
        <v>8.3353566973433111</v>
      </c>
      <c r="N12" s="13">
        <v>633.20299999999997</v>
      </c>
      <c r="O12" s="4">
        <v>7.2485637734937578</v>
      </c>
      <c r="P12" s="13">
        <v>435.33300000000003</v>
      </c>
      <c r="Q12" s="4">
        <v>4.9725008309717751</v>
      </c>
      <c r="R12" s="13">
        <v>363.887</v>
      </c>
      <c r="S12" s="4">
        <v>4.1164651706210771</v>
      </c>
    </row>
    <row r="13" spans="1:19" x14ac:dyDescent="0.25">
      <c r="A13" s="2" t="s">
        <v>12</v>
      </c>
      <c r="B13" s="13">
        <v>89.561000000000007</v>
      </c>
      <c r="C13" s="4">
        <f t="shared" si="0"/>
        <v>1.3365561945762929</v>
      </c>
      <c r="D13" s="13">
        <v>118.217</v>
      </c>
      <c r="E13" s="4">
        <v>1.7364725181781941</v>
      </c>
      <c r="F13" s="13">
        <v>133.20599999999999</v>
      </c>
      <c r="G13" s="4">
        <v>1.9151827903560223</v>
      </c>
      <c r="H13" s="13">
        <v>128.30799999999999</v>
      </c>
      <c r="I13" s="4">
        <v>1.8602754891871525</v>
      </c>
      <c r="J13" s="13">
        <v>130.09</v>
      </c>
      <c r="K13" s="4">
        <v>1.864395703047296</v>
      </c>
      <c r="L13" s="13">
        <v>172.99100000000001</v>
      </c>
      <c r="M13" s="4">
        <v>2.1899296983335161</v>
      </c>
      <c r="N13" s="13">
        <v>148.703</v>
      </c>
      <c r="O13" s="4">
        <v>1.7022711181245862</v>
      </c>
      <c r="P13" s="13">
        <v>174.97900000000001</v>
      </c>
      <c r="Q13" s="4">
        <v>1.998661307327058</v>
      </c>
      <c r="R13" s="13">
        <v>205.38300000000001</v>
      </c>
      <c r="S13" s="4">
        <v>2.3233915092808171</v>
      </c>
    </row>
    <row r="14" spans="1:19" x14ac:dyDescent="0.25">
      <c r="A14" s="2" t="s">
        <v>13</v>
      </c>
      <c r="B14" s="13">
        <v>69.463999999999999</v>
      </c>
      <c r="C14" s="4">
        <f t="shared" si="0"/>
        <v>1.0366402731104789</v>
      </c>
      <c r="D14" s="13">
        <v>95.561999999999998</v>
      </c>
      <c r="E14" s="4">
        <v>1.4036964800506238</v>
      </c>
      <c r="F14" s="13">
        <v>151.32900000000001</v>
      </c>
      <c r="G14" s="4">
        <v>2.175748063013577</v>
      </c>
      <c r="H14" s="13">
        <v>153.303</v>
      </c>
      <c r="I14" s="4">
        <v>2.2226658767875582</v>
      </c>
      <c r="J14" s="13">
        <v>171.148</v>
      </c>
      <c r="K14" s="4">
        <v>2.4528218601363565</v>
      </c>
      <c r="L14" s="13">
        <v>183.20099999999999</v>
      </c>
      <c r="M14" s="4">
        <v>2.3191802502118519</v>
      </c>
      <c r="N14" s="13">
        <v>161.732</v>
      </c>
      <c r="O14" s="4">
        <v>1.8514200283553495</v>
      </c>
      <c r="P14" s="13">
        <v>186.46600000000001</v>
      </c>
      <c r="Q14" s="4">
        <v>2.1298691804847851</v>
      </c>
      <c r="R14" s="13">
        <v>175.06399999999999</v>
      </c>
      <c r="S14" s="4">
        <v>1.9804083647660076</v>
      </c>
    </row>
    <row r="15" spans="1:19" x14ac:dyDescent="0.25">
      <c r="A15" s="2" t="s">
        <v>14</v>
      </c>
      <c r="B15" s="13">
        <v>98.772999999999996</v>
      </c>
      <c r="C15" s="4">
        <f t="shared" si="0"/>
        <v>1.4740307165717688</v>
      </c>
      <c r="D15" s="13">
        <v>108.233</v>
      </c>
      <c r="E15" s="4">
        <v>1.5898189774734641</v>
      </c>
      <c r="F15" s="13">
        <v>108.908</v>
      </c>
      <c r="G15" s="4">
        <v>1.5658358282066402</v>
      </c>
      <c r="H15" s="13">
        <v>118.71599999999999</v>
      </c>
      <c r="I15" s="4">
        <v>1.7212057313210554</v>
      </c>
      <c r="J15" s="13">
        <v>123.66200000000001</v>
      </c>
      <c r="K15" s="4">
        <v>1.7722722840359348</v>
      </c>
      <c r="L15" s="13">
        <v>138.161</v>
      </c>
      <c r="M15" s="4">
        <v>1.7490093533851871</v>
      </c>
      <c r="N15" s="13">
        <v>145.71899999999999</v>
      </c>
      <c r="O15" s="4">
        <v>1.6681119080448714</v>
      </c>
      <c r="P15" s="13">
        <v>168.881</v>
      </c>
      <c r="Q15" s="4">
        <v>1.9290081680813178</v>
      </c>
      <c r="R15" s="13">
        <v>155.267</v>
      </c>
      <c r="S15" s="4">
        <v>1.75645515681193</v>
      </c>
    </row>
    <row r="16" spans="1:19" x14ac:dyDescent="0.25">
      <c r="A16" s="2" t="s">
        <v>15</v>
      </c>
      <c r="B16" s="13">
        <v>127.429</v>
      </c>
      <c r="C16" s="4">
        <f t="shared" si="0"/>
        <v>1.9016761684065879</v>
      </c>
      <c r="D16" s="13">
        <v>145.32599999999999</v>
      </c>
      <c r="E16" s="4">
        <v>2.1346727220007633</v>
      </c>
      <c r="F16" s="13">
        <v>139.43299999999999</v>
      </c>
      <c r="G16" s="4">
        <v>2.0047121151277816</v>
      </c>
      <c r="H16" s="13">
        <v>167.214</v>
      </c>
      <c r="I16" s="4">
        <v>2.4243547218329371</v>
      </c>
      <c r="J16" s="13">
        <v>179.55199999999999</v>
      </c>
      <c r="K16" s="4">
        <v>2.5732644882277507</v>
      </c>
      <c r="L16" s="13">
        <v>175.03100000000001</v>
      </c>
      <c r="M16" s="4">
        <v>2.2157544902857005</v>
      </c>
      <c r="N16" s="13">
        <v>162.667</v>
      </c>
      <c r="O16" s="4">
        <v>1.8621234001464129</v>
      </c>
      <c r="P16" s="13">
        <v>162.91</v>
      </c>
      <c r="Q16" s="4">
        <v>1.8608056599743457</v>
      </c>
      <c r="R16" s="13">
        <v>147.08099999999999</v>
      </c>
      <c r="S16" s="4">
        <v>1.6638511784156029</v>
      </c>
    </row>
    <row r="17" spans="1:19" x14ac:dyDescent="0.25">
      <c r="A17" s="2" t="s">
        <v>16</v>
      </c>
      <c r="B17" s="13">
        <v>288.57</v>
      </c>
      <c r="C17" s="4">
        <f t="shared" si="0"/>
        <v>4.3064505875200236</v>
      </c>
      <c r="D17" s="13">
        <v>227.64400000000001</v>
      </c>
      <c r="E17" s="4">
        <v>3.3438299900027646</v>
      </c>
      <c r="F17" s="13">
        <v>210.036</v>
      </c>
      <c r="G17" s="4">
        <v>3.0198139164543454</v>
      </c>
      <c r="H17" s="13">
        <v>186.92</v>
      </c>
      <c r="I17" s="4">
        <v>2.7100624625032146</v>
      </c>
      <c r="J17" s="13">
        <v>151.91</v>
      </c>
      <c r="K17" s="4">
        <v>2.1771108559452279</v>
      </c>
      <c r="L17" s="13">
        <v>163.97200000000001</v>
      </c>
      <c r="M17" s="4">
        <v>2.0757562676390293</v>
      </c>
      <c r="N17" s="13">
        <v>144.423</v>
      </c>
      <c r="O17" s="4">
        <v>1.6532760044713763</v>
      </c>
      <c r="P17" s="13">
        <v>122.932</v>
      </c>
      <c r="Q17" s="4">
        <v>1.4041652531579785</v>
      </c>
      <c r="R17" s="13">
        <v>131.40799999999999</v>
      </c>
      <c r="S17" s="4">
        <v>1.4865506466045075</v>
      </c>
    </row>
    <row r="18" spans="1:19" s="3" customFormat="1" x14ac:dyDescent="0.25">
      <c r="A18" s="3" t="s">
        <v>17</v>
      </c>
      <c r="B18" s="11">
        <v>3096.038</v>
      </c>
      <c r="C18" s="12">
        <v>46.203467664983606</v>
      </c>
      <c r="D18" s="11">
        <v>3080.6289999999999</v>
      </c>
      <c r="E18" s="12">
        <v>45.250916511185125</v>
      </c>
      <c r="F18" s="11">
        <v>3112.7350000000001</v>
      </c>
      <c r="G18" s="12">
        <v>44.753663520703682</v>
      </c>
      <c r="H18" s="11">
        <v>3085.2440000000001</v>
      </c>
      <c r="I18" s="12">
        <v>44.73145705148336</v>
      </c>
      <c r="J18" s="11">
        <v>3229.3809999999999</v>
      </c>
      <c r="K18" s="12">
        <v>46.282143592148358</v>
      </c>
      <c r="L18" s="11">
        <v>3730.317</v>
      </c>
      <c r="M18" s="12">
        <v>47.222872765047811</v>
      </c>
      <c r="N18" s="11">
        <v>3962.4650000000001</v>
      </c>
      <c r="O18" s="12">
        <v>45.360145565856357</v>
      </c>
      <c r="P18" s="11">
        <v>3983.24</v>
      </c>
      <c r="Q18" s="12">
        <v>45.497732103837777</v>
      </c>
      <c r="R18" s="11">
        <v>4059.721</v>
      </c>
      <c r="S18" s="12">
        <v>45.925521106659403</v>
      </c>
    </row>
    <row r="19" spans="1:19" s="3" customFormat="1" ht="17.25" x14ac:dyDescent="0.25">
      <c r="A19" s="3" t="s">
        <v>18</v>
      </c>
      <c r="B19" s="11">
        <v>2169</v>
      </c>
      <c r="C19" s="12">
        <f>$C6*B19/$B6</f>
        <v>32.368892554080226</v>
      </c>
      <c r="D19" s="11">
        <v>2298</v>
      </c>
      <c r="E19" s="12">
        <f>$C6*D19/$B6</f>
        <v>34.294013411376838</v>
      </c>
      <c r="F19" s="11">
        <v>2391</v>
      </c>
      <c r="G19" s="12">
        <f>$C6*F19/$B6</f>
        <v>35.681891238730209</v>
      </c>
      <c r="H19" s="11">
        <v>2336</v>
      </c>
      <c r="I19" s="12">
        <f>$C6*H19/$B6</f>
        <v>34.861103276316925</v>
      </c>
      <c r="J19" s="11">
        <v>2275</v>
      </c>
      <c r="K19" s="12">
        <v>32.738883133961906</v>
      </c>
      <c r="L19" s="11">
        <v>2235.1770000000001</v>
      </c>
      <c r="M19" s="12">
        <v>28.295578922209902</v>
      </c>
      <c r="N19" s="11">
        <v>2277.2440000000001</v>
      </c>
      <c r="O19" s="12">
        <v>26.068651541142447</v>
      </c>
      <c r="P19" s="11">
        <v>2342.0509999999999</v>
      </c>
      <c r="Q19" s="12">
        <v>26.751591410892985</v>
      </c>
      <c r="R19" s="11">
        <v>2351.739</v>
      </c>
      <c r="S19" s="12">
        <v>26.60400532003408</v>
      </c>
    </row>
    <row r="20" spans="1:19" s="3" customFormat="1" x14ac:dyDescent="0.25">
      <c r="A20" s="15" t="s">
        <v>6</v>
      </c>
      <c r="B20" s="16"/>
      <c r="C20" s="12"/>
      <c r="D20" s="16"/>
      <c r="E20" s="12"/>
      <c r="F20" s="16"/>
      <c r="G20" s="12"/>
      <c r="H20" s="16"/>
      <c r="I20" s="12"/>
      <c r="J20" s="16"/>
      <c r="K20" s="12"/>
      <c r="L20" s="16"/>
      <c r="M20" s="12"/>
      <c r="N20" s="16"/>
      <c r="O20" s="12"/>
      <c r="P20" s="16"/>
      <c r="Q20" s="12"/>
      <c r="R20" s="16"/>
      <c r="S20" s="12"/>
    </row>
    <row r="21" spans="1:19" x14ac:dyDescent="0.25">
      <c r="A21" s="2" t="s">
        <v>19</v>
      </c>
      <c r="B21" s="14">
        <v>316.20299999999997</v>
      </c>
      <c r="C21" s="4">
        <v>4.7188293832539561</v>
      </c>
      <c r="D21" s="14">
        <v>350.71199999999999</v>
      </c>
      <c r="E21" s="4">
        <v>5.1515581498034191</v>
      </c>
      <c r="F21" s="14">
        <v>348.39800000000002</v>
      </c>
      <c r="G21" s="4">
        <v>5.0091276203358532</v>
      </c>
      <c r="H21" s="14">
        <v>349.67500000000001</v>
      </c>
      <c r="I21" s="4">
        <v>5.0697683050278819</v>
      </c>
      <c r="J21" s="14">
        <v>369.41199999999998</v>
      </c>
      <c r="K21" s="4">
        <v>5.2942589396118667</v>
      </c>
      <c r="L21" s="14">
        <v>350.07100000000003</v>
      </c>
      <c r="M21" s="4">
        <v>4.4316229134770726</v>
      </c>
      <c r="N21" s="14">
        <v>338.6</v>
      </c>
      <c r="O21" s="4">
        <v>3.8761087577048534</v>
      </c>
      <c r="P21" s="14">
        <v>361.30399999999997</v>
      </c>
      <c r="Q21" s="4">
        <v>4.1269199445790372</v>
      </c>
      <c r="R21" s="14">
        <v>371.149</v>
      </c>
      <c r="S21" s="4">
        <v>4.1986164155653869</v>
      </c>
    </row>
    <row r="22" spans="1:19" x14ac:dyDescent="0.25">
      <c r="A22" s="2" t="s">
        <v>20</v>
      </c>
      <c r="B22" s="14">
        <v>228.572</v>
      </c>
      <c r="C22" s="4">
        <v>3.4110753844496204</v>
      </c>
      <c r="D22" s="14">
        <v>258.70999999999998</v>
      </c>
      <c r="E22" s="4">
        <v>3.8001539979688248</v>
      </c>
      <c r="F22" s="14">
        <v>266.71600000000001</v>
      </c>
      <c r="G22" s="4">
        <v>3.8347363715793352</v>
      </c>
      <c r="H22" s="14">
        <v>324.11</v>
      </c>
      <c r="I22" s="4">
        <v>4.6991137637594536</v>
      </c>
      <c r="J22" s="14">
        <v>309.10500000000002</v>
      </c>
      <c r="K22" s="4">
        <v>4.4299641309127109</v>
      </c>
      <c r="L22" s="14">
        <v>295.15600000000001</v>
      </c>
      <c r="M22" s="4">
        <v>3.7364423007053964</v>
      </c>
      <c r="N22" s="14">
        <v>303.32900000000001</v>
      </c>
      <c r="O22" s="4">
        <v>3.4723455208678549</v>
      </c>
      <c r="P22" s="14">
        <v>335.79500000000002</v>
      </c>
      <c r="Q22" s="4">
        <v>3.8355486869503741</v>
      </c>
      <c r="R22" s="14">
        <v>342.30900000000003</v>
      </c>
      <c r="S22" s="4">
        <v>3.8723644320630588</v>
      </c>
    </row>
    <row r="23" spans="1:19" x14ac:dyDescent="0.25">
      <c r="A23" s="1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s="3" customFormat="1" x14ac:dyDescent="0.25">
      <c r="A24" s="3" t="s">
        <v>5</v>
      </c>
      <c r="B24" s="11">
        <v>6601.04</v>
      </c>
      <c r="C24" s="12">
        <v>100</v>
      </c>
      <c r="D24" s="11">
        <v>6809.2030000000004</v>
      </c>
      <c r="E24" s="12">
        <v>100</v>
      </c>
      <c r="F24" s="11">
        <v>6970.1369999999997</v>
      </c>
      <c r="G24" s="12">
        <v>100</v>
      </c>
      <c r="H24" s="11">
        <v>6835.6379999999999</v>
      </c>
      <c r="I24" s="12">
        <v>100</v>
      </c>
      <c r="J24" s="11">
        <v>6859.0870000000004</v>
      </c>
      <c r="K24" s="12">
        <v>100</v>
      </c>
      <c r="L24" s="11">
        <v>7268.9250000000002</v>
      </c>
      <c r="M24" s="12">
        <v>100</v>
      </c>
      <c r="N24" s="11">
        <v>7724.28</v>
      </c>
      <c r="O24" s="12">
        <v>100</v>
      </c>
      <c r="P24" s="11">
        <v>7844.0060000000003</v>
      </c>
      <c r="Q24" s="12">
        <v>100</v>
      </c>
      <c r="R24" s="11">
        <v>7722.4740000000002</v>
      </c>
      <c r="S24" s="12">
        <v>100</v>
      </c>
    </row>
    <row r="25" spans="1:19" x14ac:dyDescent="0.25">
      <c r="A25" s="2" t="s">
        <v>6</v>
      </c>
      <c r="B25" s="13"/>
      <c r="D25" s="13"/>
      <c r="F25" s="13"/>
      <c r="H25" s="13"/>
      <c r="J25" s="13"/>
      <c r="L25" s="13"/>
      <c r="N25" s="13"/>
      <c r="P25" s="13"/>
      <c r="R25" s="13"/>
    </row>
    <row r="26" spans="1:19" x14ac:dyDescent="0.25">
      <c r="A26" s="2" t="s">
        <v>22</v>
      </c>
      <c r="B26" s="13">
        <v>994.40800000000002</v>
      </c>
      <c r="C26" s="4">
        <v>15.064414092324846</v>
      </c>
      <c r="D26" s="13">
        <v>964.27099999999996</v>
      </c>
      <c r="E26" s="4">
        <v>14.161290242044478</v>
      </c>
      <c r="F26" s="13">
        <v>968.59299999999996</v>
      </c>
      <c r="G26" s="4">
        <v>13.896326571486329</v>
      </c>
      <c r="H26" s="13">
        <v>906.68200000000002</v>
      </c>
      <c r="I26" s="4">
        <v>13.264043531854671</v>
      </c>
      <c r="J26" s="13">
        <v>999.59199999999998</v>
      </c>
      <c r="K26" s="4">
        <v>14.573251512920013</v>
      </c>
      <c r="L26" s="13">
        <v>1167.575</v>
      </c>
      <c r="M26" s="4">
        <v>16.06255395398907</v>
      </c>
      <c r="N26" s="13">
        <v>1354.92</v>
      </c>
      <c r="O26" s="4">
        <v>17.541052369929627</v>
      </c>
      <c r="P26" s="13">
        <v>1357.65</v>
      </c>
      <c r="Q26" s="4">
        <v>17.308120366047657</v>
      </c>
      <c r="R26" s="13">
        <v>1080.7719999999999</v>
      </c>
      <c r="S26" s="4">
        <v>13.995152330716811</v>
      </c>
    </row>
    <row r="27" spans="1:19" x14ac:dyDescent="0.25">
      <c r="A27" s="2" t="s">
        <v>23</v>
      </c>
      <c r="B27" s="13">
        <v>1022.883</v>
      </c>
      <c r="C27" s="4">
        <v>15.495785512585897</v>
      </c>
      <c r="D27" s="13">
        <v>926.08299999999997</v>
      </c>
      <c r="E27" s="4">
        <v>13.600461023118271</v>
      </c>
      <c r="F27" s="13">
        <v>951.255</v>
      </c>
      <c r="G27" s="4">
        <v>13.647579667372392</v>
      </c>
      <c r="H27" s="13">
        <v>820.23900000000003</v>
      </c>
      <c r="I27" s="4">
        <v>11.99945052678331</v>
      </c>
      <c r="J27" s="13">
        <v>945.48199999999997</v>
      </c>
      <c r="K27" s="4">
        <v>13.784371010310847</v>
      </c>
      <c r="L27" s="13">
        <v>1184.5329999999999</v>
      </c>
      <c r="M27" s="4">
        <v>16.29584842325378</v>
      </c>
      <c r="N27" s="13">
        <v>1228.144</v>
      </c>
      <c r="O27" s="4">
        <v>15.899786128933702</v>
      </c>
      <c r="P27" s="13">
        <v>1079.1189999999999</v>
      </c>
      <c r="Q27" s="4">
        <v>13.757243428931593</v>
      </c>
      <c r="R27" s="13">
        <v>1076.0419999999999</v>
      </c>
      <c r="S27" s="4">
        <v>13.93390252916358</v>
      </c>
    </row>
    <row r="28" spans="1:19" x14ac:dyDescent="0.25">
      <c r="A28" s="2" t="s">
        <v>8</v>
      </c>
      <c r="B28" s="13">
        <v>598.81100000000004</v>
      </c>
      <c r="C28" s="4">
        <v>9.071464496503582</v>
      </c>
      <c r="D28" s="13">
        <v>587.49199999999996</v>
      </c>
      <c r="E28" s="4">
        <v>8.6279113723001046</v>
      </c>
      <c r="F28" s="13">
        <v>726.75699999999995</v>
      </c>
      <c r="G28" s="4">
        <v>10.426724754477567</v>
      </c>
      <c r="H28" s="13">
        <v>883.98599999999999</v>
      </c>
      <c r="I28" s="4">
        <v>12.932018927860137</v>
      </c>
      <c r="J28" s="13">
        <v>777.37800000000004</v>
      </c>
      <c r="K28" s="4">
        <v>11.333549202685431</v>
      </c>
      <c r="L28" s="13">
        <v>817.13400000000001</v>
      </c>
      <c r="M28" s="4">
        <v>11.241469680867528</v>
      </c>
      <c r="N28" s="13">
        <v>816.07399999999996</v>
      </c>
      <c r="O28" s="4">
        <v>10.565049428555152</v>
      </c>
      <c r="P28" s="13">
        <v>719.15099999999995</v>
      </c>
      <c r="Q28" s="4">
        <v>9.1681597387865335</v>
      </c>
      <c r="R28" s="13">
        <v>815.12400000000002</v>
      </c>
      <c r="S28" s="4">
        <v>10.55521844424468</v>
      </c>
    </row>
    <row r="29" spans="1:19" x14ac:dyDescent="0.25">
      <c r="A29" s="2" t="s">
        <v>24</v>
      </c>
      <c r="B29" s="13">
        <v>339.452</v>
      </c>
      <c r="C29" s="4">
        <v>5.1424018033521994</v>
      </c>
      <c r="D29" s="13">
        <v>356.76100000000002</v>
      </c>
      <c r="E29" s="4">
        <v>5.2393943902098377</v>
      </c>
      <c r="F29" s="13">
        <v>378.375</v>
      </c>
      <c r="G29" s="4">
        <v>5.4285159674766801</v>
      </c>
      <c r="H29" s="13">
        <v>284.89100000000002</v>
      </c>
      <c r="I29" s="4">
        <v>4.1677309418667292</v>
      </c>
      <c r="J29" s="13">
        <v>356.43799999999999</v>
      </c>
      <c r="K29" s="4">
        <v>5.1965808277399015</v>
      </c>
      <c r="L29" s="13">
        <v>364.971</v>
      </c>
      <c r="M29" s="4">
        <v>5.0209762791609487</v>
      </c>
      <c r="N29" s="13">
        <v>414.01400000000001</v>
      </c>
      <c r="O29" s="4">
        <v>5.3599040946211174</v>
      </c>
      <c r="P29" s="13">
        <v>456.86599999999999</v>
      </c>
      <c r="Q29" s="4">
        <v>5.8243963607371025</v>
      </c>
      <c r="R29" s="13">
        <v>419.10899999999998</v>
      </c>
      <c r="S29" s="4">
        <v>5.4271338433771348</v>
      </c>
    </row>
    <row r="30" spans="1:19" x14ac:dyDescent="0.25">
      <c r="A30" s="2" t="s">
        <v>15</v>
      </c>
      <c r="B30" s="13">
        <v>349.94400000000002</v>
      </c>
      <c r="C30" s="4">
        <v>5.3013464544980788</v>
      </c>
      <c r="D30" s="13">
        <v>340.666</v>
      </c>
      <c r="E30" s="4">
        <v>5.0030231144526018</v>
      </c>
      <c r="F30" s="13">
        <v>371.17700000000002</v>
      </c>
      <c r="G30" s="4">
        <v>5.3252468351769844</v>
      </c>
      <c r="H30" s="13">
        <v>302.18400000000003</v>
      </c>
      <c r="I30" s="4">
        <v>4.4207139114154383</v>
      </c>
      <c r="J30" s="13">
        <v>237.32400000000001</v>
      </c>
      <c r="K30" s="4">
        <v>3.459994019612231</v>
      </c>
      <c r="L30" s="13">
        <v>235.392</v>
      </c>
      <c r="M30" s="4">
        <v>3.2383330409929938</v>
      </c>
      <c r="N30" s="13">
        <v>266.61200000000002</v>
      </c>
      <c r="O30" s="4">
        <v>3.4516097293210506</v>
      </c>
      <c r="P30" s="13">
        <v>279.834</v>
      </c>
      <c r="Q30" s="4">
        <v>3.5674883471532275</v>
      </c>
      <c r="R30" s="13">
        <v>309.21600000000001</v>
      </c>
      <c r="S30" s="4">
        <v>4.0041054201024187</v>
      </c>
    </row>
    <row r="31" spans="1:19" x14ac:dyDescent="0.25">
      <c r="A31" s="2" t="s">
        <v>25</v>
      </c>
      <c r="B31" s="13">
        <v>246.68899999999999</v>
      </c>
      <c r="C31" s="4">
        <v>3.7371232411862376</v>
      </c>
      <c r="D31" s="13">
        <v>258.71300000000002</v>
      </c>
      <c r="E31" s="4">
        <v>3.7994608179547593</v>
      </c>
      <c r="F31" s="13">
        <v>239.86600000000001</v>
      </c>
      <c r="G31" s="4">
        <v>3.4413383840231551</v>
      </c>
      <c r="H31" s="13">
        <v>221.03</v>
      </c>
      <c r="I31" s="4">
        <v>3.2334948105794949</v>
      </c>
      <c r="J31" s="13">
        <v>250.64400000000001</v>
      </c>
      <c r="K31" s="4">
        <v>3.6541889613005343</v>
      </c>
      <c r="L31" s="13">
        <v>236.833</v>
      </c>
      <c r="M31" s="4">
        <v>3.2581571552877491</v>
      </c>
      <c r="N31" s="13">
        <v>244.946</v>
      </c>
      <c r="O31" s="4">
        <v>3.1711175669447513</v>
      </c>
      <c r="P31" s="13">
        <v>259.28199999999998</v>
      </c>
      <c r="Q31" s="4">
        <v>3.3054793685777391</v>
      </c>
      <c r="R31" s="13">
        <v>293.74</v>
      </c>
      <c r="S31" s="4">
        <v>3.8037033209823692</v>
      </c>
    </row>
    <row r="32" spans="1:19" x14ac:dyDescent="0.25">
      <c r="A32" s="2" t="s">
        <v>26</v>
      </c>
      <c r="B32" s="13">
        <v>166.06700000000001</v>
      </c>
      <c r="C32" s="4">
        <v>2.5157702422648551</v>
      </c>
      <c r="D32" s="13">
        <v>181.703</v>
      </c>
      <c r="E32" s="4">
        <v>2.6684914519364451</v>
      </c>
      <c r="F32" s="13">
        <v>201.636</v>
      </c>
      <c r="G32" s="4">
        <v>2.8928556210588114</v>
      </c>
      <c r="H32" s="13">
        <v>176.77699999999999</v>
      </c>
      <c r="I32" s="4">
        <v>2.586108275482113</v>
      </c>
      <c r="J32" s="13">
        <v>179.30600000000001</v>
      </c>
      <c r="K32" s="4">
        <v>2.6141380040813011</v>
      </c>
      <c r="L32" s="13">
        <v>181.5</v>
      </c>
      <c r="M32" s="4">
        <v>2.4969304264385723</v>
      </c>
      <c r="N32" s="13">
        <v>277.50099999999998</v>
      </c>
      <c r="O32" s="4">
        <v>3.5925807971746231</v>
      </c>
      <c r="P32" s="13">
        <v>271.76299999999998</v>
      </c>
      <c r="Q32" s="4">
        <v>3.4645944941908509</v>
      </c>
      <c r="R32" s="13">
        <v>277.61900000000003</v>
      </c>
      <c r="S32" s="4">
        <v>3.5949489761959703</v>
      </c>
    </row>
    <row r="33" spans="1:19" x14ac:dyDescent="0.25">
      <c r="A33" s="2" t="s">
        <v>16</v>
      </c>
      <c r="B33" s="13">
        <v>27.783999999999999</v>
      </c>
      <c r="C33" s="4">
        <v>0.42090337280186152</v>
      </c>
      <c r="D33" s="13">
        <v>34.972999999999999</v>
      </c>
      <c r="E33" s="4">
        <v>0.51361370780104509</v>
      </c>
      <c r="F33" s="13">
        <v>72.084000000000003</v>
      </c>
      <c r="G33" s="4">
        <v>1.0341834027078665</v>
      </c>
      <c r="H33" s="13">
        <v>104.46299999999999</v>
      </c>
      <c r="I33" s="4">
        <v>1.5282114120145038</v>
      </c>
      <c r="J33" s="13">
        <v>141.63399999999999</v>
      </c>
      <c r="K33" s="4">
        <v>2.0649103882193063</v>
      </c>
      <c r="L33" s="13">
        <v>117.199</v>
      </c>
      <c r="M33" s="4">
        <v>1.6123291958577095</v>
      </c>
      <c r="N33" s="13">
        <v>137.16900000000001</v>
      </c>
      <c r="O33" s="4">
        <v>1.7758159983843156</v>
      </c>
      <c r="P33" s="13">
        <v>161.28399999999999</v>
      </c>
      <c r="Q33" s="4">
        <v>2.0561432512927706</v>
      </c>
      <c r="R33" s="13">
        <v>182.989</v>
      </c>
      <c r="S33" s="4">
        <v>2.3695644685886932</v>
      </c>
    </row>
    <row r="34" spans="1:19" x14ac:dyDescent="0.25">
      <c r="A34" s="2" t="s">
        <v>27</v>
      </c>
      <c r="B34" s="13">
        <v>60.869</v>
      </c>
      <c r="C34" s="4">
        <v>0.92211227321755351</v>
      </c>
      <c r="D34" s="13">
        <v>110.01300000000001</v>
      </c>
      <c r="E34" s="4">
        <v>1.6156516408748574</v>
      </c>
      <c r="F34" s="13">
        <v>125.437</v>
      </c>
      <c r="G34" s="4">
        <v>1.79963464132771</v>
      </c>
      <c r="H34" s="13">
        <v>100.38</v>
      </c>
      <c r="I34" s="4">
        <v>1.4684803378996958</v>
      </c>
      <c r="J34" s="13">
        <v>106.90900000000001</v>
      </c>
      <c r="K34" s="4">
        <v>1.5586476742458582</v>
      </c>
      <c r="L34" s="13">
        <v>151.601</v>
      </c>
      <c r="M34" s="4">
        <v>2.0856041299091679</v>
      </c>
      <c r="N34" s="13">
        <v>125.03</v>
      </c>
      <c r="O34" s="4">
        <v>1.6186621924632458</v>
      </c>
      <c r="P34" s="13">
        <v>138.392</v>
      </c>
      <c r="Q34" s="4">
        <v>1.7643025770250558</v>
      </c>
      <c r="R34" s="13">
        <v>155.41800000000001</v>
      </c>
      <c r="S34" s="4">
        <v>2.0125415767019739</v>
      </c>
    </row>
    <row r="35" spans="1:19" x14ac:dyDescent="0.25">
      <c r="A35" s="2" t="s">
        <v>28</v>
      </c>
      <c r="B35" s="13">
        <v>222.18100000000001</v>
      </c>
      <c r="C35" s="4">
        <v>3.3658484117654188</v>
      </c>
      <c r="D35" s="13">
        <v>379.29</v>
      </c>
      <c r="E35" s="4">
        <v>5.5702554322436857</v>
      </c>
      <c r="F35" s="13">
        <v>154.78</v>
      </c>
      <c r="G35" s="4">
        <v>2.2206163236102823</v>
      </c>
      <c r="H35" s="13">
        <v>129.751</v>
      </c>
      <c r="I35" s="4">
        <v>1.8981549344772208</v>
      </c>
      <c r="J35" s="13">
        <v>111.776</v>
      </c>
      <c r="K35" s="4">
        <v>1.6296046398011861</v>
      </c>
      <c r="L35" s="13">
        <v>129.09200000000001</v>
      </c>
      <c r="M35" s="4">
        <v>1.7759434854534888</v>
      </c>
      <c r="N35" s="13">
        <v>139.03399999999999</v>
      </c>
      <c r="O35" s="4">
        <v>1.7999606435810198</v>
      </c>
      <c r="P35" s="13">
        <v>131.49799999999999</v>
      </c>
      <c r="Q35" s="4">
        <v>1.676413812024111</v>
      </c>
      <c r="R35" s="13">
        <v>154.32900000000001</v>
      </c>
      <c r="S35" s="4">
        <v>1.9984398782048343</v>
      </c>
    </row>
    <row r="36" spans="1:19" s="3" customFormat="1" x14ac:dyDescent="0.25">
      <c r="A36" s="3" t="s">
        <v>17</v>
      </c>
      <c r="B36" s="11">
        <v>4029.0880000000002</v>
      </c>
      <c r="C36" s="12">
        <v>61.03716990050053</v>
      </c>
      <c r="D36" s="11">
        <v>4139.9650000000001</v>
      </c>
      <c r="E36" s="12">
        <v>60.799553192936088</v>
      </c>
      <c r="F36" s="11">
        <v>4189.96</v>
      </c>
      <c r="G36" s="12">
        <v>60.113022168717777</v>
      </c>
      <c r="H36" s="11">
        <v>3930.3829999999998</v>
      </c>
      <c r="I36" s="12">
        <v>57.498407610233301</v>
      </c>
      <c r="J36" s="11">
        <v>4106.4830000000002</v>
      </c>
      <c r="K36" s="12">
        <v>59.869236240916614</v>
      </c>
      <c r="L36" s="11">
        <v>4585.83</v>
      </c>
      <c r="M36" s="12">
        <v>63.088145771211011</v>
      </c>
      <c r="N36" s="11">
        <v>5003.4440000000004</v>
      </c>
      <c r="O36" s="12">
        <v>64.775538949908608</v>
      </c>
      <c r="P36" s="11">
        <v>4854.8389999999999</v>
      </c>
      <c r="Q36" s="12">
        <v>61.892341744766632</v>
      </c>
      <c r="R36" s="11">
        <v>4764.3580000000002</v>
      </c>
      <c r="S36" s="12">
        <v>61.694710788278471</v>
      </c>
    </row>
    <row r="37" spans="1:19" s="3" customFormat="1" ht="17.25" x14ac:dyDescent="0.25">
      <c r="A37" s="3" t="s">
        <v>18</v>
      </c>
      <c r="B37" s="11">
        <v>2177</v>
      </c>
      <c r="C37" s="12">
        <f>$C24*B37/$B24</f>
        <v>32.979651691248655</v>
      </c>
      <c r="D37" s="11">
        <v>2238</v>
      </c>
      <c r="E37" s="12">
        <f>$C24*D37/$B24</f>
        <v>33.903748500236325</v>
      </c>
      <c r="F37" s="17">
        <v>2399</v>
      </c>
      <c r="G37" s="12">
        <f>$C24*F37/$B24</f>
        <v>36.342758110843143</v>
      </c>
      <c r="H37" s="17">
        <v>2473</v>
      </c>
      <c r="I37" s="12">
        <f>$C24*H37/$B24</f>
        <v>37.463793584041305</v>
      </c>
      <c r="J37" s="11">
        <v>2308</v>
      </c>
      <c r="K37" s="12">
        <v>33.669918459993291</v>
      </c>
      <c r="L37" s="11">
        <v>2186.297</v>
      </c>
      <c r="M37" s="12">
        <v>30.077308542872572</v>
      </c>
      <c r="N37" s="11">
        <v>2242.4259999999999</v>
      </c>
      <c r="O37" s="12">
        <v>29.030874074994696</v>
      </c>
      <c r="P37" s="11">
        <v>2380.172</v>
      </c>
      <c r="Q37" s="12">
        <v>30.343831965452345</v>
      </c>
      <c r="R37" s="11">
        <v>2501.6889999999999</v>
      </c>
      <c r="S37" s="12">
        <v>32.394916447760131</v>
      </c>
    </row>
    <row r="38" spans="1:19" s="3" customFormat="1" x14ac:dyDescent="0.25">
      <c r="A38" s="15" t="s">
        <v>6</v>
      </c>
      <c r="B38" s="16"/>
      <c r="C38" s="12"/>
      <c r="D38" s="16"/>
      <c r="E38" s="12"/>
      <c r="F38" s="17"/>
      <c r="G38" s="12"/>
      <c r="H38" s="17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</row>
    <row r="39" spans="1:19" x14ac:dyDescent="0.25">
      <c r="A39" s="2" t="s">
        <v>19</v>
      </c>
      <c r="B39" s="14">
        <v>393.46800000000002</v>
      </c>
      <c r="C39" s="4">
        <v>5.9606971022747928</v>
      </c>
      <c r="D39" s="14">
        <v>420.01400000000001</v>
      </c>
      <c r="E39" s="4">
        <v>6.1683283638334769</v>
      </c>
      <c r="F39" s="13">
        <v>390.32</v>
      </c>
      <c r="G39" s="4">
        <v>5.5998899304274801</v>
      </c>
      <c r="H39" s="13">
        <v>402.916</v>
      </c>
      <c r="I39" s="4">
        <v>5.8943437320700713</v>
      </c>
      <c r="J39" s="13">
        <v>414.55700000000002</v>
      </c>
      <c r="K39" s="4">
        <v>6.0439093424533032</v>
      </c>
      <c r="L39" s="13">
        <v>379.91800000000001</v>
      </c>
      <c r="M39" s="4">
        <v>5.22660503444457</v>
      </c>
      <c r="N39" s="13">
        <v>369.30599999999998</v>
      </c>
      <c r="O39" s="4">
        <v>4.781105811803819</v>
      </c>
      <c r="P39" s="13">
        <v>410.93299999999999</v>
      </c>
      <c r="Q39" s="4">
        <v>5.2388154726041769</v>
      </c>
      <c r="R39" s="13">
        <v>438.23899999999998</v>
      </c>
      <c r="S39" s="4">
        <v>5.6748523853884123</v>
      </c>
    </row>
    <row r="40" spans="1:19" x14ac:dyDescent="0.25">
      <c r="A40" s="2" t="s">
        <v>20</v>
      </c>
      <c r="B40" s="14">
        <v>375.81900000000002</v>
      </c>
      <c r="C40" s="4">
        <v>5.6933301419170315</v>
      </c>
      <c r="D40" s="14">
        <v>398.40499999999997</v>
      </c>
      <c r="E40" s="4">
        <v>5.8509784478447759</v>
      </c>
      <c r="F40" s="13">
        <v>403.22199999999998</v>
      </c>
      <c r="G40" s="4">
        <v>5.7849938961027592</v>
      </c>
      <c r="H40" s="13">
        <v>381.58100000000002</v>
      </c>
      <c r="I40" s="4">
        <v>5.582229486113806</v>
      </c>
      <c r="J40" s="13">
        <v>339.99400000000003</v>
      </c>
      <c r="K40" s="4">
        <v>4.9568404657937712</v>
      </c>
      <c r="L40" s="13">
        <v>309.52100000000002</v>
      </c>
      <c r="M40" s="4">
        <v>4.2581399587972086</v>
      </c>
      <c r="N40" s="13">
        <v>328.88799999999998</v>
      </c>
      <c r="O40" s="4">
        <v>4.2578466860341679</v>
      </c>
      <c r="P40" s="13">
        <v>307.74099999999999</v>
      </c>
      <c r="Q40" s="4">
        <v>3.9232631897527868</v>
      </c>
      <c r="R40" s="13">
        <v>301.59699999999998</v>
      </c>
      <c r="S40" s="4">
        <v>3.9054453274947893</v>
      </c>
    </row>
    <row r="42" spans="1:19" x14ac:dyDescent="0.25">
      <c r="A42" s="18" t="s">
        <v>29</v>
      </c>
      <c r="B42" s="18"/>
      <c r="C42" s="19"/>
      <c r="D42" s="18"/>
      <c r="E42" s="19"/>
      <c r="F42" s="18"/>
      <c r="G42" s="19"/>
    </row>
    <row r="43" spans="1:19" x14ac:dyDescent="0.25">
      <c r="A43" s="18"/>
      <c r="B43" s="18"/>
      <c r="C43" s="19"/>
      <c r="D43" s="18"/>
      <c r="E43" s="19"/>
      <c r="F43" s="18"/>
      <c r="G43" s="19"/>
    </row>
    <row r="44" spans="1:19" x14ac:dyDescent="0.25">
      <c r="A44" s="18" t="s">
        <v>30</v>
      </c>
      <c r="B44" s="18"/>
      <c r="C44" s="19"/>
      <c r="D44" s="18"/>
      <c r="E44" s="19"/>
      <c r="F44" s="18"/>
      <c r="G44" s="19"/>
    </row>
    <row r="45" spans="1:19" x14ac:dyDescent="0.25">
      <c r="A45" s="15" t="s">
        <v>31</v>
      </c>
      <c r="B45" s="18"/>
      <c r="C45" s="19"/>
      <c r="D45" s="18"/>
      <c r="E45" s="19"/>
      <c r="F45" s="18"/>
      <c r="G45" s="19"/>
    </row>
    <row r="46" spans="1:19" x14ac:dyDescent="0.25">
      <c r="B46" s="18"/>
      <c r="C46" s="19"/>
      <c r="D46" s="18"/>
      <c r="E46" s="19"/>
      <c r="F46" s="18"/>
      <c r="G46" s="19"/>
    </row>
  </sheetData>
  <mergeCells count="12">
    <mergeCell ref="A5:S5"/>
    <mergeCell ref="A23:S23"/>
    <mergeCell ref="A1:S1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8740157499999996" bottom="0.78740157499999996" header="0.3" footer="0.3"/>
  <pageSetup paperSize="9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 Rindfleisch</vt:lpstr>
      <vt:lpstr>'1 Rindfleisch'!Druckbereich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Elmas</dc:creator>
  <cp:lastModifiedBy>Haase, Elmas</cp:lastModifiedBy>
  <dcterms:created xsi:type="dcterms:W3CDTF">2018-09-21T10:53:36Z</dcterms:created>
  <dcterms:modified xsi:type="dcterms:W3CDTF">2018-09-21T10:55:42Z</dcterms:modified>
</cp:coreProperties>
</file>